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P:\HR\06. HR Team\Working files - HR Team\Chi Nguyen\Pi\VN Payroll Solution Blueprint\From Chi - updated#17072019\"/>
    </mc:Choice>
  </mc:AlternateContent>
  <xr:revisionPtr revIDLastSave="0" documentId="13_ncr:1_{72735D92-1DEB-40E8-9632-47C8E6879605}" xr6:coauthVersionLast="43" xr6:coauthVersionMax="43" xr10:uidLastSave="{00000000-0000-0000-0000-000000000000}"/>
  <bookViews>
    <workbookView xWindow="-120" yWindow="-120" windowWidth="29040" windowHeight="15840" tabRatio="910" firstSheet="1" activeTab="11" xr2:uid="{00000000-000D-0000-FFFF-FFFF00000000}"/>
  </bookViews>
  <sheets>
    <sheet name="Basic Pay Strucure" sheetId="5" r:id="rId1"/>
    <sheet name="Payscale Structure Sal EEs" sheetId="7" r:id="rId2"/>
    <sheet name="Academic_Foreigner" sheetId="12" r:id="rId3"/>
    <sheet name="Academic _VNM" sheetId="13" r:id="rId4"/>
    <sheet name="HOURLY RATE- Academic" sheetId="14" r:id="rId5"/>
    <sheet name="Foreign Professional" sheetId="15" r:id="rId6"/>
    <sheet name="VN Professional" sheetId="16" r:id="rId7"/>
    <sheet name="SEUP" sheetId="17" r:id="rId8"/>
    <sheet name="Salary Package" sheetId="6" r:id="rId9"/>
    <sheet name="PSG &amp; ESG Groupings" sheetId="8" r:id="rId10"/>
    <sheet name="Rates of Pay" sheetId="9" r:id="rId11"/>
    <sheet name="Prorating or Factoring" sheetId="10" r:id="rId12"/>
  </sheets>
  <externalReferences>
    <externalReference r:id="rId13"/>
    <externalReference r:id="rId14"/>
    <externalReference r:id="rId15"/>
  </externalReferences>
  <definedNames>
    <definedName name="Cadis_Company_Codes">[2]Cadis_company_codes!$B$2:$B$926</definedName>
    <definedName name="EPF_ESG">#REF!</definedName>
    <definedName name="EPF_PSG">#REF!</definedName>
    <definedName name="Groupings_ESG_CAP">#REF!</definedName>
    <definedName name="Groupings_ESG_EPG">#REF!</definedName>
    <definedName name="Groupings_ESG_PCR">#REF!</definedName>
    <definedName name="Groupings_ESG_Quotas">#REF!</definedName>
    <definedName name="Groupings_ESG_Socso">#REF!</definedName>
    <definedName name="Groupings_ESG_Tax">#REF!</definedName>
    <definedName name="Groupings_ESG_Wagetype">#REF!</definedName>
    <definedName name="Groupings_ESG_WSRule">#REF!</definedName>
    <definedName name="Groupings_PSG_Calendar">#REF!</definedName>
    <definedName name="Groupings_PSG_EPF">#REF!</definedName>
    <definedName name="Groupings_PSG_Leave">#REF!</definedName>
    <definedName name="Groupings_PSG_Quota">#REF!</definedName>
    <definedName name="Groupings_PSG_Socso">#REF!</definedName>
    <definedName name="Groupings_PSG_Tax">#REF!</definedName>
    <definedName name="Groupings_PSG_Wagetype">#REF!</definedName>
    <definedName name="Groupings_PSG_WSRule">#REF!</definedName>
    <definedName name="J">'[1]GL FI cutt off dates GE Betz'!$A$2:$A$2</definedName>
    <definedName name="l">#REF!</definedName>
    <definedName name="m">#REF!</definedName>
    <definedName name="Payscale_CAP">#REF!</definedName>
    <definedName name="_xlnm.Print_Area" localSheetId="3">'Academic _VNM'!$A$1:$E$45</definedName>
    <definedName name="_xlnm.Print_Area" localSheetId="2">Academic_Foreigner!$A$1:$D$46</definedName>
    <definedName name="_xlnm.Print_Area" localSheetId="5">'Foreign Professional'!$A$1:$E$10</definedName>
    <definedName name="_xlnm.Print_Area" localSheetId="4">'HOURLY RATE- Academic'!$A$1:$E$19</definedName>
    <definedName name="_xlnm.Print_Area" localSheetId="7">SEUP!$A$1:$J$12</definedName>
    <definedName name="_xlnm.Print_Area" localSheetId="6">'VN Professional'!$A$1:$H$16</definedName>
    <definedName name="_xlnm.Print_Area">#REF!</definedName>
    <definedName name="Socso_ESG">#REF!</definedName>
    <definedName name="Socso_PSG">#REF!</definedName>
    <definedName name="TAX_ESG">#REF!</definedName>
    <definedName name="TAX_PSG">#REF!</definedName>
    <definedName name="Workpattern_Calendar">#REF!</definedName>
    <definedName name="WorkPattern_ESG">#REF!</definedName>
    <definedName name="Workpattern_PSG">#REF!</definedName>
    <definedName name="YEAR">#REF!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2" i="17" l="1"/>
  <c r="E11" i="17"/>
  <c r="E10" i="17"/>
  <c r="E9" i="17"/>
  <c r="E8" i="17"/>
  <c r="E7" i="17"/>
  <c r="E6" i="17"/>
  <c r="G15" i="16" l="1"/>
  <c r="D15" i="16"/>
  <c r="G14" i="16"/>
  <c r="D14" i="16"/>
  <c r="G13" i="16"/>
  <c r="D13" i="16"/>
  <c r="G12" i="16"/>
  <c r="D12" i="16"/>
  <c r="G11" i="16"/>
  <c r="D11" i="16"/>
  <c r="G10" i="16"/>
  <c r="D10" i="16"/>
  <c r="G9" i="16"/>
  <c r="D9" i="16"/>
  <c r="G8" i="16"/>
  <c r="D8" i="16"/>
  <c r="G7" i="16"/>
  <c r="D7" i="16"/>
  <c r="G6" i="16"/>
  <c r="D6" i="16"/>
  <c r="E9" i="15"/>
  <c r="C9" i="15"/>
  <c r="E8" i="15"/>
  <c r="C8" i="15"/>
  <c r="E7" i="15"/>
  <c r="C7" i="15"/>
  <c r="E6" i="15"/>
  <c r="C6" i="15"/>
  <c r="C34" i="13"/>
  <c r="C33" i="13"/>
  <c r="C32" i="13"/>
  <c r="C31" i="13"/>
  <c r="D28" i="12"/>
  <c r="D27" i="12"/>
  <c r="D26" i="12"/>
  <c r="D25" i="12"/>
  <c r="D24" i="12"/>
  <c r="D23" i="12"/>
  <c r="D22" i="12"/>
  <c r="D21" i="12"/>
  <c r="D20" i="12"/>
  <c r="D19" i="12"/>
  <c r="D18" i="12"/>
  <c r="D17" i="12"/>
  <c r="D16" i="12"/>
  <c r="D15" i="12"/>
  <c r="D14" i="12"/>
  <c r="D13" i="12"/>
  <c r="D12" i="12"/>
  <c r="D11" i="12"/>
  <c r="D10" i="12"/>
  <c r="D9" i="12"/>
  <c r="D8" i="12"/>
  <c r="D7" i="12"/>
  <c r="D6" i="12"/>
</calcChain>
</file>

<file path=xl/sharedStrings.xml><?xml version="1.0" encoding="utf-8"?>
<sst xmlns="http://schemas.openxmlformats.org/spreadsheetml/2006/main" count="395" uniqueCount="228">
  <si>
    <t>ESG Grouping (Wagetype)</t>
  </si>
  <si>
    <t>ESG for PCR</t>
  </si>
  <si>
    <t>ESG for CAP</t>
  </si>
  <si>
    <t>ESG for WSRule</t>
  </si>
  <si>
    <t>ESG for Time Quotas</t>
  </si>
  <si>
    <t>Comments</t>
  </si>
  <si>
    <t>1 Char</t>
  </si>
  <si>
    <t>V_503_ALL</t>
  </si>
  <si>
    <t>N</t>
  </si>
  <si>
    <t>PSG Grouping (WT)</t>
  </si>
  <si>
    <t>PSG Grouping (WSRule)</t>
  </si>
  <si>
    <t>PSG Grouping PH Calendar</t>
  </si>
  <si>
    <t>PSG Leave</t>
  </si>
  <si>
    <t>PSG Grouping Time Quotas</t>
  </si>
  <si>
    <t>2 Char</t>
  </si>
  <si>
    <t>V_001P_ALL</t>
  </si>
  <si>
    <t>Calculation of Hourly Rate</t>
  </si>
  <si>
    <t>Calculation of Daily Rate</t>
  </si>
  <si>
    <t>/001</t>
  </si>
  <si>
    <t>Frtnghtly/Mthly</t>
  </si>
  <si>
    <t>/002</t>
  </si>
  <si>
    <t>/003</t>
  </si>
  <si>
    <t>/00x</t>
  </si>
  <si>
    <t>Enter in wagetype numbers that add into hourly rate:</t>
  </si>
  <si>
    <t>Enter in wagetype numbers that add into daily rate:</t>
  </si>
  <si>
    <t>Enter in divisor for hourly rate:</t>
  </si>
  <si>
    <t>Enter in divisor for daily rate:</t>
  </si>
  <si>
    <t>Final Formula</t>
  </si>
  <si>
    <t>Calculation of Houry Rate</t>
  </si>
  <si>
    <t>/004</t>
  </si>
  <si>
    <t>/005</t>
  </si>
  <si>
    <t>AFIG</t>
  </si>
  <si>
    <t>/006</t>
  </si>
  <si>
    <t>Ex- AGC</t>
  </si>
  <si>
    <t>Payscale Type</t>
  </si>
  <si>
    <t>Text</t>
  </si>
  <si>
    <t>Payscale Area</t>
  </si>
  <si>
    <t>ESG CAP</t>
  </si>
  <si>
    <t>Payscale Group</t>
  </si>
  <si>
    <t>Payscale Level</t>
  </si>
  <si>
    <t>Wagetype</t>
  </si>
  <si>
    <t>Amount</t>
  </si>
  <si>
    <t>20 Char</t>
  </si>
  <si>
    <t>1  Char</t>
  </si>
  <si>
    <t>8 Char</t>
  </si>
  <si>
    <t>4 Char</t>
  </si>
  <si>
    <t>13 Curr</t>
  </si>
  <si>
    <t>V_T510A</t>
  </si>
  <si>
    <t>V_T510G</t>
  </si>
  <si>
    <t>V_T510</t>
  </si>
  <si>
    <t>Short Month</t>
  </si>
  <si>
    <t>Ratio Based (SAP)</t>
  </si>
  <si>
    <t>Salary</t>
  </si>
  <si>
    <t>Long Month</t>
  </si>
  <si>
    <t>Half Month</t>
  </si>
  <si>
    <t>Currency</t>
  </si>
  <si>
    <t>Pay type</t>
  </si>
  <si>
    <t>SAP Text</t>
  </si>
  <si>
    <t>Manually entered or derived</t>
  </si>
  <si>
    <t>Overwrite Y/N</t>
  </si>
  <si>
    <t>Derived from</t>
  </si>
  <si>
    <t>Is rate paid annually/monthly/fortnightly/daily</t>
  </si>
  <si>
    <t>Pro-rates</t>
  </si>
  <si>
    <t>FBT applies</t>
  </si>
  <si>
    <t>Taxed / non taxable</t>
  </si>
  <si>
    <t>Super'ble</t>
  </si>
  <si>
    <t>Payroll Tax Y/N</t>
  </si>
  <si>
    <t>Workers Comp Y/N</t>
  </si>
  <si>
    <t>Award / EBA</t>
  </si>
  <si>
    <t>Locality</t>
  </si>
  <si>
    <t>Payable on Leave</t>
  </si>
  <si>
    <t>Payable on Overtime</t>
  </si>
  <si>
    <t>Payable on Leave Loading</t>
  </si>
  <si>
    <t>Payable on Termination</t>
  </si>
  <si>
    <t>Y</t>
  </si>
  <si>
    <t>Manual</t>
  </si>
  <si>
    <t>Payment Summary Position</t>
  </si>
  <si>
    <t>WT Text</t>
  </si>
  <si>
    <t>Hourly</t>
  </si>
  <si>
    <t>SAP Wage Type</t>
  </si>
  <si>
    <t>Wage type</t>
  </si>
  <si>
    <t>Ind.val.</t>
  </si>
  <si>
    <t>Add to tot amt</t>
  </si>
  <si>
    <t>Number</t>
  </si>
  <si>
    <t>Unit</t>
  </si>
  <si>
    <t>Comment</t>
  </si>
  <si>
    <t>Non Salary Package 2 Permanent Part-time X1 Salaried Employees</t>
  </si>
  <si>
    <t>Non Salary Package 5 Casual X8 ISS Casual (w/o Casual Laoding)</t>
  </si>
  <si>
    <t>Non Salary Package 5 Casual X8 ISS Casual (with Casual Laoding)</t>
  </si>
  <si>
    <t>Non Salary Package 1 Permanent Full-time X1 Salaried Employees</t>
  </si>
  <si>
    <t>Salary Package 1 Permanent Full-time X1 Salaried Employees</t>
  </si>
  <si>
    <t>This section is used to define the pay elements required to pay permanent and variable salary to your employees. Please detail any additional earnings required.  The Rate column is used to nominate fixed rates of the salary. If this rate is left blank, system calculated rate is used.</t>
  </si>
  <si>
    <t>Below is the view that Customers require to see within Infotype 0008 Basic Pay</t>
  </si>
  <si>
    <t>A1</t>
  </si>
  <si>
    <t>A2</t>
  </si>
  <si>
    <t>Infotype 0008 Pay Scale Structure</t>
  </si>
  <si>
    <t>EE Group</t>
  </si>
  <si>
    <t>EE Group Text</t>
  </si>
  <si>
    <t>EE Sub Group</t>
  </si>
  <si>
    <t>EE Subgroup Text</t>
  </si>
  <si>
    <t>Co Code</t>
  </si>
  <si>
    <t>Pers Area</t>
  </si>
  <si>
    <t>Pers Area Text</t>
  </si>
  <si>
    <t>Pers Subarea</t>
  </si>
  <si>
    <t>Pers Subarea Text</t>
  </si>
  <si>
    <t>Employee Subgroup and Personnel Subarea Groupings</t>
  </si>
  <si>
    <t>This section allows you to combine employee subgroups for primary wage types, PCR, CAP WSRules, Time Quotas, etc and combined personnel subarea for primary wage types, WSRules, PH Calendar, Leave, Time Quotas, etc.</t>
  </si>
  <si>
    <t>Infotype 0008 Basic Pay Customer View</t>
  </si>
  <si>
    <t>PSG Grouping Time Rec.</t>
  </si>
  <si>
    <t>Rates of Pay</t>
  </si>
  <si>
    <t>Prorata / Factoring</t>
  </si>
  <si>
    <t>Fortnightly/Weekly</t>
  </si>
  <si>
    <t>Monthly</t>
  </si>
  <si>
    <t>A3</t>
  </si>
  <si>
    <t>A4</t>
  </si>
  <si>
    <t>A5</t>
  </si>
  <si>
    <t>Basic Pay Wage Types (Infotype 0008)</t>
  </si>
  <si>
    <t>Monthly Salary</t>
  </si>
  <si>
    <t>N/A</t>
  </si>
  <si>
    <t>Hourly Payment</t>
  </si>
  <si>
    <t>SALARY SCALE - HIGHER EDUCATION ACADEMIC POSITIONS (FOREIGN STAFF)</t>
  </si>
  <si>
    <t>Effective from 1 April 2019</t>
  </si>
  <si>
    <t>1. Total Fixed Remuneration by Academic Classifications (in US$)</t>
  </si>
  <si>
    <t>Levels</t>
  </si>
  <si>
    <t xml:space="preserve">Salary grade </t>
  </si>
  <si>
    <t xml:space="preserve">
Annual TFR
(US$)</t>
  </si>
  <si>
    <t xml:space="preserve">
Monthly TFR
(US$)</t>
  </si>
  <si>
    <t>Associate Lecturer</t>
  </si>
  <si>
    <t>(Academic staff who do not hold a PhD)</t>
  </si>
  <si>
    <t>A6</t>
  </si>
  <si>
    <t>Lecturer</t>
  </si>
  <si>
    <t>B1</t>
  </si>
  <si>
    <t>(Lecturer with PhD)</t>
  </si>
  <si>
    <t>B2</t>
  </si>
  <si>
    <t>B3</t>
  </si>
  <si>
    <t>B4</t>
  </si>
  <si>
    <t>B5</t>
  </si>
  <si>
    <t>B6</t>
  </si>
  <si>
    <t xml:space="preserve">Senior Lecturer </t>
  </si>
  <si>
    <t>C1</t>
  </si>
  <si>
    <t>C2</t>
  </si>
  <si>
    <t>C3</t>
  </si>
  <si>
    <t>C4</t>
  </si>
  <si>
    <t>C5</t>
  </si>
  <si>
    <t>C6</t>
  </si>
  <si>
    <t>Associate Professor</t>
  </si>
  <si>
    <t>D1</t>
  </si>
  <si>
    <t>D2</t>
  </si>
  <si>
    <t>D3</t>
  </si>
  <si>
    <t>D4</t>
  </si>
  <si>
    <t>Professor</t>
  </si>
  <si>
    <t>E</t>
  </si>
  <si>
    <t>2. Managerial Allowance (in US$)</t>
  </si>
  <si>
    <t>Position</t>
  </si>
  <si>
    <t>Annual Allowance</t>
  </si>
  <si>
    <t>Head of Department</t>
  </si>
  <si>
    <t>Discipline Lead</t>
  </si>
  <si>
    <t>Hanoi Coordinator/Program Manager</t>
  </si>
  <si>
    <t>Program Lead</t>
  </si>
  <si>
    <t>SALARY SCALE - HIGHER EDUCATION ACADEMIC POSITIONS (VIETNAMESE STAFF)</t>
  </si>
  <si>
    <t>1. Total Fixed Remuneration by Academic Classifications (in VND)</t>
  </si>
  <si>
    <t>Proposed increase %</t>
  </si>
  <si>
    <t>Salary grade</t>
  </si>
  <si>
    <t>Monthly Gross Base Salary</t>
  </si>
  <si>
    <t>Monthly Meal Allowance</t>
  </si>
  <si>
    <t>Monthly Clothing Allowance</t>
  </si>
  <si>
    <t>2. Managerial Allowance (in VND)</t>
  </si>
  <si>
    <t>Monthly Allowance</t>
  </si>
  <si>
    <t>SALARY SCALE - ACADEMIC HOURLY RATE</t>
  </si>
  <si>
    <t>Foreign Staff</t>
  </si>
  <si>
    <t>Vietnamese Staff</t>
  </si>
  <si>
    <t>USD Hourly rate
per actual working hour</t>
  </si>
  <si>
    <t>VND Hourly rate
per actual working hour</t>
  </si>
  <si>
    <t>FA-Hr</t>
  </si>
  <si>
    <t>VA-Hr</t>
  </si>
  <si>
    <t>FB-Hr</t>
  </si>
  <si>
    <t>VB-Hr</t>
  </si>
  <si>
    <t>SALARY SCALE - FOREIGN PROFESSIONAL STAFF</t>
  </si>
  <si>
    <t>PS Grade</t>
  </si>
  <si>
    <t>MIN 2019</t>
  </si>
  <si>
    <t>MAX 2019</t>
  </si>
  <si>
    <t>PSF7</t>
  </si>
  <si>
    <t>PSF8</t>
  </si>
  <si>
    <t>PSF9</t>
  </si>
  <si>
    <t>PSF10</t>
  </si>
  <si>
    <t>SALARY SCALE - VIETNAMESE PROFESSIONAL STAFF</t>
  </si>
  <si>
    <t>Monthly base salary</t>
  </si>
  <si>
    <t xml:space="preserve">Monthly Meal Allowance </t>
  </si>
  <si>
    <t>PSV1</t>
  </si>
  <si>
    <t>PSV2</t>
  </si>
  <si>
    <t>PSV3</t>
  </si>
  <si>
    <t>PSV4</t>
  </si>
  <si>
    <t>PSV5</t>
  </si>
  <si>
    <t>PSV6</t>
  </si>
  <si>
    <t>PSV7</t>
  </si>
  <si>
    <t>PSV8</t>
  </si>
  <si>
    <t>PSV9</t>
  </si>
  <si>
    <t>PSV10</t>
  </si>
  <si>
    <t>SALARY SCALE - ENGLISH LANGUAGE (FOREIGN STAFF)</t>
  </si>
  <si>
    <t>Effective from 1 April 2018</t>
  </si>
  <si>
    <t>Full-time scale (base on an 8 hour day)</t>
  </si>
  <si>
    <t xml:space="preserve">Hourly scale </t>
  </si>
  <si>
    <t xml:space="preserve">
Monthly Gross salary
(US$)</t>
  </si>
  <si>
    <t xml:space="preserve">
Hourly Gross salary
(US$)</t>
  </si>
  <si>
    <t>Educator</t>
  </si>
  <si>
    <t>Level 1</t>
  </si>
  <si>
    <t>CEL-EF1</t>
  </si>
  <si>
    <t>CEL-EF1-Hr</t>
  </si>
  <si>
    <t>Level 2</t>
  </si>
  <si>
    <t>CEL-EF2</t>
  </si>
  <si>
    <t>CEL-EF2-Hr</t>
  </si>
  <si>
    <t>Level 3</t>
  </si>
  <si>
    <t>CEL-EF3</t>
  </si>
  <si>
    <t>CEL-EF3-Hr</t>
  </si>
  <si>
    <t>Level 4</t>
  </si>
  <si>
    <t>CEL-EF4</t>
  </si>
  <si>
    <t>CEL-EF4-Hr</t>
  </si>
  <si>
    <t>Senior Educator</t>
  </si>
  <si>
    <t>CEL-SEF1</t>
  </si>
  <si>
    <t>CEL-SEF1-Hr</t>
  </si>
  <si>
    <t>CEL-SEF2</t>
  </si>
  <si>
    <t>CEL-SEF2-Hr</t>
  </si>
  <si>
    <t>CEL-SEF3</t>
  </si>
  <si>
    <t>CEL-SEF3-Hr</t>
  </si>
  <si>
    <t>Hourly wage = Base salary x 12 / 52 / 40</t>
  </si>
  <si>
    <t>Daily wage = Base salary x 12 / 52 / 40 * 8 (depends on contracted workload)</t>
  </si>
  <si>
    <t>General rule:</t>
  </si>
  <si>
    <t>Monthly salary/allowance divided by the standard working days in the month and multiplied by the actual working days in the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</si>
</sst>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0.00_-;\-&quot;$&quot;* #,##0.00_-;_-&quot;$&quot;* &quot;-&quot;??_-;_-@_-"/>
    <numFmt numFmtId="165" formatCode="#,##0.00_ ;\-#,##0.00\ "/>
    <numFmt numFmtId="166" formatCode="&quot;$&quot;\ #,##0.00"/>
    <numFmt numFmtId="167" formatCode="&quot;$&quot;\ #,##0"/>
    <numFmt numFmtId="168" formatCode="[$AUD]\ #,##0"/>
    <numFmt numFmtId="169" formatCode="_-* #,##0.00_-;\-* #,##0.00_-;_-* &quot;-&quot;??_-;_-@_-"/>
    <numFmt numFmtId="170" formatCode="_-* #,##0_-;\-* #,##0_-;_-* &quot;-&quot;??_-;_-@_-"/>
    <numFmt numFmtId="171" formatCode="&quot;$&quot;#,##0.00"/>
    <numFmt numFmtId="172" formatCode="[$VND]\ #,##0;\-[$VND]\ #,##0"/>
    <numFmt numFmtId="174" formatCode="0.0%"/>
  </numFmts>
  <fonts count="43" x14ac:knownFonts="1">
    <font>
      <sz val="10"/>
      <name val="Arial"/>
    </font>
    <font>
      <sz val="11"/>
      <color theme="1"/>
      <name val="Calibri"/>
      <family val="2"/>
      <scheme val="minor"/>
    </font>
    <font>
      <sz val="10"/>
      <name val="Arial"/>
      <family val="2"/>
    </font>
    <font>
      <b/>
      <sz val="10"/>
      <color indexed="9"/>
      <name val="Arial"/>
      <family val="2"/>
    </font>
    <font>
      <sz val="10"/>
      <color indexed="9"/>
      <name val="Arial"/>
      <family val="2"/>
    </font>
    <font>
      <sz val="10"/>
      <name val="Arial"/>
      <family val="2"/>
    </font>
    <font>
      <sz val="10"/>
      <color indexed="10"/>
      <name val="Arial"/>
      <family val="2"/>
    </font>
    <font>
      <b/>
      <sz val="10"/>
      <name val="Arial"/>
      <family val="2"/>
    </font>
    <font>
      <b/>
      <sz val="10"/>
      <name val="Arial"/>
      <family val="2"/>
    </font>
    <font>
      <sz val="8"/>
      <name val="Arial"/>
      <family val="2"/>
    </font>
    <font>
      <sz val="8"/>
      <name val="Arial"/>
      <family val="2"/>
    </font>
    <font>
      <b/>
      <sz val="12"/>
      <name val="Wingdings"/>
      <charset val="2"/>
    </font>
    <font>
      <b/>
      <sz val="14"/>
      <name val="Arial"/>
      <family val="2"/>
    </font>
    <font>
      <sz val="8"/>
      <color indexed="9"/>
      <name val="Arial"/>
      <family val="2"/>
    </font>
    <font>
      <strike/>
      <sz val="10"/>
      <name val="Arial"/>
      <family val="2"/>
    </font>
    <font>
      <sz val="10"/>
      <name val="Arial"/>
      <family val="2"/>
    </font>
    <font>
      <b/>
      <sz val="18"/>
      <color theme="4" tint="-0.249977111117893"/>
      <name val="Arial"/>
      <family val="2"/>
    </font>
    <font>
      <b/>
      <sz val="10"/>
      <color theme="0"/>
      <name val="Arial"/>
      <family val="2"/>
    </font>
    <font>
      <b/>
      <sz val="18"/>
      <name val="Arial"/>
      <family val="2"/>
    </font>
    <font>
      <b/>
      <i/>
      <sz val="13"/>
      <color rgb="FF00B050"/>
      <name val="Arial"/>
      <family val="2"/>
    </font>
    <font>
      <b/>
      <sz val="14"/>
      <color theme="0"/>
      <name val="Arial"/>
      <family val="2"/>
    </font>
    <font>
      <b/>
      <sz val="12"/>
      <name val="Arial"/>
      <family val="2"/>
    </font>
    <font>
      <sz val="12"/>
      <name val="Arial"/>
      <family val="2"/>
    </font>
    <font>
      <b/>
      <sz val="11"/>
      <name val="Arial"/>
      <family val="2"/>
    </font>
    <font>
      <sz val="11"/>
      <name val="Arial"/>
      <family val="2"/>
    </font>
    <font>
      <b/>
      <sz val="11"/>
      <color theme="0"/>
      <name val="Arial"/>
      <family val="2"/>
    </font>
    <font>
      <i/>
      <sz val="11"/>
      <name val="Arial"/>
      <family val="2"/>
    </font>
    <font>
      <b/>
      <sz val="17"/>
      <name val="Arial"/>
      <family val="2"/>
    </font>
    <font>
      <b/>
      <i/>
      <sz val="14"/>
      <color rgb="FF00B050"/>
      <name val="Arial"/>
      <family val="2"/>
    </font>
    <font>
      <sz val="10"/>
      <color theme="0"/>
      <name val="Arial"/>
      <family val="2"/>
    </font>
    <font>
      <sz val="11"/>
      <color rgb="FFFF0000"/>
      <name val="Arial"/>
      <family val="2"/>
    </font>
    <font>
      <sz val="18"/>
      <color theme="1"/>
      <name val="Calibri"/>
      <family val="2"/>
      <scheme val="minor"/>
    </font>
    <font>
      <sz val="16"/>
      <color theme="1"/>
      <name val="Calibri"/>
      <family val="2"/>
      <scheme val="minor"/>
    </font>
    <font>
      <b/>
      <sz val="14"/>
      <color theme="1"/>
      <name val="Arial"/>
      <family val="2"/>
    </font>
    <font>
      <sz val="14"/>
      <color theme="1"/>
      <name val="Calibri"/>
      <family val="2"/>
      <scheme val="minor"/>
    </font>
    <font>
      <sz val="14"/>
      <color theme="1"/>
      <name val="Arial"/>
      <family val="2"/>
    </font>
    <font>
      <sz val="10"/>
      <color rgb="FFFF0000"/>
      <name val="Arial"/>
      <family val="2"/>
    </font>
    <font>
      <sz val="8"/>
      <color rgb="FFFF0000"/>
      <name val="Arial"/>
      <family val="2"/>
    </font>
    <font>
      <b/>
      <sz val="16"/>
      <color rgb="FFFF0000"/>
      <name val="Arial"/>
      <family val="2"/>
    </font>
    <font>
      <b/>
      <sz val="16"/>
      <name val="Arial"/>
      <family val="2"/>
    </font>
    <font>
      <b/>
      <sz val="14"/>
      <color rgb="FFFF0000"/>
      <name val="Arial"/>
      <family val="2"/>
    </font>
    <font>
      <b/>
      <i/>
      <sz val="10"/>
      <color rgb="FFFF0000"/>
      <name val="Arial"/>
      <family val="2"/>
    </font>
    <font>
      <sz val="11"/>
      <color theme="0"/>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1">
    <xf numFmtId="0" fontId="0" fillId="0" borderId="0"/>
    <xf numFmtId="164" fontId="2" fillId="0" borderId="0" applyFont="0" applyFill="0" applyBorder="0" applyAlignment="0" applyProtection="0"/>
    <xf numFmtId="0" fontId="2" fillId="0" borderId="0"/>
    <xf numFmtId="0" fontId="2" fillId="0" borderId="0"/>
    <xf numFmtId="0" fontId="2" fillId="0" borderId="0"/>
    <xf numFmtId="0" fontId="1" fillId="0" borderId="0"/>
    <xf numFmtId="0" fontId="2" fillId="0" borderId="0"/>
    <xf numFmtId="9" fontId="1" fillId="0" borderId="0" applyFont="0" applyFill="0" applyBorder="0" applyAlignment="0" applyProtection="0"/>
    <xf numFmtId="169" fontId="1" fillId="0" borderId="0" applyFont="0" applyFill="0" applyBorder="0" applyAlignment="0" applyProtection="0"/>
    <xf numFmtId="0" fontId="2" fillId="0" borderId="0" applyProtection="0"/>
    <xf numFmtId="164" fontId="1" fillId="0" borderId="0" applyFont="0" applyFill="0" applyBorder="0" applyAlignment="0" applyProtection="0"/>
  </cellStyleXfs>
  <cellXfs count="315">
    <xf numFmtId="0" fontId="0" fillId="0" borderId="0" xfId="0"/>
    <xf numFmtId="0" fontId="0" fillId="0" borderId="1" xfId="0" applyBorder="1"/>
    <xf numFmtId="0" fontId="2" fillId="0" borderId="1" xfId="0" applyFont="1" applyFill="1" applyBorder="1"/>
    <xf numFmtId="0" fontId="0" fillId="2" borderId="0" xfId="0" applyFill="1"/>
    <xf numFmtId="0" fontId="6" fillId="2" borderId="1" xfId="0" applyFont="1" applyFill="1" applyBorder="1"/>
    <xf numFmtId="0" fontId="2" fillId="2" borderId="1" xfId="0" applyFont="1" applyFill="1" applyBorder="1"/>
    <xf numFmtId="0" fontId="2" fillId="0" borderId="1" xfId="0" applyFont="1" applyBorder="1"/>
    <xf numFmtId="0" fontId="2" fillId="0" borderId="1" xfId="4" applyFont="1" applyBorder="1"/>
    <xf numFmtId="49" fontId="2" fillId="2" borderId="0" xfId="3" applyNumberFormat="1" applyFill="1"/>
    <xf numFmtId="0" fontId="0" fillId="0" borderId="1" xfId="0" applyFill="1" applyBorder="1"/>
    <xf numFmtId="10" fontId="0" fillId="0" borderId="1" xfId="0" applyNumberFormat="1" applyFill="1" applyBorder="1"/>
    <xf numFmtId="0" fontId="0" fillId="0" borderId="1" xfId="0" quotePrefix="1" applyFill="1" applyBorder="1"/>
    <xf numFmtId="0" fontId="0" fillId="0" borderId="1" xfId="0" quotePrefix="1" applyBorder="1"/>
    <xf numFmtId="2" fontId="0" fillId="0" borderId="1" xfId="0" applyNumberFormat="1" applyFill="1" applyBorder="1"/>
    <xf numFmtId="0" fontId="0" fillId="0" borderId="1" xfId="0" applyBorder="1" applyAlignment="1">
      <alignment horizontal="center"/>
    </xf>
    <xf numFmtId="0" fontId="10" fillId="0" borderId="1" xfId="0" applyFont="1" applyBorder="1" applyAlignment="1">
      <alignment wrapText="1"/>
    </xf>
    <xf numFmtId="0" fontId="10" fillId="0" borderId="1" xfId="0" applyFont="1" applyBorder="1" applyAlignment="1">
      <alignment horizontal="center" wrapText="1"/>
    </xf>
    <xf numFmtId="164" fontId="0" fillId="0" borderId="0" xfId="0" applyNumberFormat="1"/>
    <xf numFmtId="0" fontId="0" fillId="0" borderId="1" xfId="0" quotePrefix="1" applyFill="1" applyBorder="1" applyAlignment="1">
      <alignment horizontal="center"/>
    </xf>
    <xf numFmtId="0" fontId="0" fillId="0" borderId="1" xfId="0" applyFill="1" applyBorder="1" applyAlignment="1">
      <alignment horizontal="center"/>
    </xf>
    <xf numFmtId="165" fontId="2" fillId="0" borderId="1" xfId="1" applyNumberFormat="1" applyFill="1" applyBorder="1"/>
    <xf numFmtId="164" fontId="2" fillId="0" borderId="1" xfId="1" applyFill="1" applyBorder="1"/>
    <xf numFmtId="0" fontId="0" fillId="3" borderId="1" xfId="0" applyFill="1" applyBorder="1"/>
    <xf numFmtId="164" fontId="2" fillId="3" borderId="1" xfId="1" applyFill="1" applyBorder="1"/>
    <xf numFmtId="164" fontId="2" fillId="3" borderId="1" xfId="1" applyFont="1" applyFill="1" applyBorder="1"/>
    <xf numFmtId="164" fontId="11" fillId="3" borderId="1" xfId="1" applyFont="1" applyFill="1" applyBorder="1" applyAlignment="1">
      <alignment horizontal="center"/>
    </xf>
    <xf numFmtId="0" fontId="0" fillId="0" borderId="2" xfId="0" applyBorder="1"/>
    <xf numFmtId="0" fontId="0" fillId="0" borderId="0" xfId="0" applyBorder="1"/>
    <xf numFmtId="0" fontId="7" fillId="0" borderId="2" xfId="0" applyFont="1" applyFill="1" applyBorder="1" applyAlignment="1">
      <alignment horizontal="left"/>
    </xf>
    <xf numFmtId="165" fontId="2" fillId="3" borderId="1" xfId="1" applyNumberFormat="1" applyFont="1" applyFill="1" applyBorder="1"/>
    <xf numFmtId="0" fontId="7" fillId="0" borderId="0" xfId="0" applyFont="1" applyFill="1" applyBorder="1" applyAlignment="1">
      <alignment horizontal="left"/>
    </xf>
    <xf numFmtId="0" fontId="10" fillId="0" borderId="1" xfId="0" applyFont="1" applyBorder="1" applyAlignment="1">
      <alignment horizontal="center"/>
    </xf>
    <xf numFmtId="0" fontId="12" fillId="0" borderId="0" xfId="0" applyFont="1" applyAlignment="1">
      <alignment horizontal="center"/>
    </xf>
    <xf numFmtId="49" fontId="2" fillId="0" borderId="1" xfId="3" applyNumberFormat="1" applyFont="1" applyFill="1" applyBorder="1"/>
    <xf numFmtId="49" fontId="2" fillId="0" borderId="1" xfId="3" quotePrefix="1" applyNumberFormat="1" applyFont="1" applyFill="1" applyBorder="1"/>
    <xf numFmtId="49" fontId="14" fillId="0" borderId="1" xfId="3" applyNumberFormat="1" applyFont="1" applyFill="1" applyBorder="1"/>
    <xf numFmtId="49" fontId="15" fillId="0" borderId="1" xfId="3" applyNumberFormat="1" applyFont="1" applyFill="1" applyBorder="1" applyAlignment="1">
      <alignment horizontal="right"/>
    </xf>
    <xf numFmtId="49" fontId="15" fillId="0" borderId="1" xfId="3" applyNumberFormat="1" applyFont="1" applyFill="1" applyBorder="1"/>
    <xf numFmtId="49" fontId="14" fillId="0" borderId="1" xfId="3" quotePrefix="1" applyNumberFormat="1" applyFont="1" applyFill="1" applyBorder="1"/>
    <xf numFmtId="0" fontId="10" fillId="0" borderId="0" xfId="0" applyFont="1" applyBorder="1" applyAlignment="1">
      <alignment wrapText="1"/>
    </xf>
    <xf numFmtId="0" fontId="4" fillId="4" borderId="1" xfId="3" applyFont="1" applyFill="1" applyBorder="1" applyAlignment="1">
      <alignment horizontal="center"/>
    </xf>
    <xf numFmtId="0" fontId="4" fillId="4" borderId="1" xfId="0" applyFont="1" applyFill="1" applyBorder="1" applyAlignment="1">
      <alignment horizontal="center" vertical="top"/>
    </xf>
    <xf numFmtId="0" fontId="4" fillId="4" borderId="1" xfId="0" applyFont="1" applyFill="1" applyBorder="1" applyAlignment="1">
      <alignment horizontal="center" vertical="top" wrapText="1"/>
    </xf>
    <xf numFmtId="0" fontId="5" fillId="4" borderId="1" xfId="0" applyFont="1" applyFill="1" applyBorder="1" applyAlignment="1"/>
    <xf numFmtId="0" fontId="5" fillId="0" borderId="0" xfId="0" applyFont="1"/>
    <xf numFmtId="0" fontId="5" fillId="0" borderId="0" xfId="0" applyFont="1" applyAlignment="1">
      <alignment horizontal="left"/>
    </xf>
    <xf numFmtId="49" fontId="0" fillId="0" borderId="1" xfId="0" applyNumberFormat="1" applyFill="1" applyBorder="1"/>
    <xf numFmtId="0" fontId="0" fillId="0" borderId="3" xfId="0" applyFill="1" applyBorder="1"/>
    <xf numFmtId="0" fontId="2" fillId="0" borderId="3" xfId="0" applyFont="1" applyBorder="1"/>
    <xf numFmtId="0" fontId="2" fillId="0" borderId="3" xfId="4" applyFont="1" applyBorder="1"/>
    <xf numFmtId="0" fontId="0" fillId="0" borderId="0" xfId="0" applyProtection="1">
      <protection locked="0"/>
    </xf>
    <xf numFmtId="0" fontId="0" fillId="2" borderId="0" xfId="0" applyFill="1" applyProtection="1">
      <protection locked="0"/>
    </xf>
    <xf numFmtId="0" fontId="4" fillId="2" borderId="0" xfId="0" applyFont="1" applyFill="1" applyProtection="1">
      <protection locked="0"/>
    </xf>
    <xf numFmtId="0" fontId="2" fillId="2" borderId="0" xfId="0" applyFont="1" applyFill="1" applyProtection="1">
      <protection locked="0"/>
    </xf>
    <xf numFmtId="0" fontId="7" fillId="2" borderId="0" xfId="0" applyFont="1" applyFill="1" applyProtection="1">
      <protection locked="0"/>
    </xf>
    <xf numFmtId="0" fontId="8" fillId="2" borderId="0" xfId="0" applyFont="1" applyFill="1" applyProtection="1">
      <protection locked="0"/>
    </xf>
    <xf numFmtId="0" fontId="7" fillId="2" borderId="0" xfId="4" applyFont="1" applyFill="1" applyProtection="1">
      <protection locked="0"/>
    </xf>
    <xf numFmtId="0" fontId="2" fillId="2" borderId="0" xfId="4" applyFill="1" applyProtection="1">
      <protection locked="0"/>
    </xf>
    <xf numFmtId="0" fontId="2" fillId="2" borderId="0" xfId="4" applyFont="1" applyFill="1" applyProtection="1">
      <protection locked="0"/>
    </xf>
    <xf numFmtId="0" fontId="15" fillId="2" borderId="0" xfId="0" applyFont="1" applyFill="1" applyProtection="1">
      <protection locked="0"/>
    </xf>
    <xf numFmtId="0" fontId="15" fillId="2" borderId="0" xfId="4" applyFont="1" applyFill="1" applyProtection="1">
      <protection locked="0"/>
    </xf>
    <xf numFmtId="0" fontId="3" fillId="5" borderId="1" xfId="0" applyFont="1" applyFill="1" applyBorder="1" applyAlignment="1"/>
    <xf numFmtId="0" fontId="0" fillId="5" borderId="0" xfId="0" applyFill="1"/>
    <xf numFmtId="0" fontId="3" fillId="5" borderId="1" xfId="0" applyFont="1" applyFill="1" applyBorder="1"/>
    <xf numFmtId="0" fontId="13" fillId="5" borderId="1" xfId="0" applyFont="1" applyFill="1" applyBorder="1" applyAlignment="1">
      <alignment horizontal="center" wrapText="1"/>
    </xf>
    <xf numFmtId="0" fontId="13" fillId="5" borderId="1" xfId="0" applyFont="1" applyFill="1" applyBorder="1" applyAlignment="1">
      <alignment wrapText="1"/>
    </xf>
    <xf numFmtId="0" fontId="3" fillId="5" borderId="1" xfId="3" applyFont="1" applyFill="1" applyBorder="1" applyAlignment="1">
      <alignment horizontal="center"/>
    </xf>
    <xf numFmtId="0" fontId="17" fillId="5" borderId="1" xfId="0" applyFont="1" applyFill="1" applyBorder="1" applyAlignment="1">
      <alignment horizontal="center"/>
    </xf>
    <xf numFmtId="0" fontId="3" fillId="5" borderId="1" xfId="0" applyFont="1" applyFill="1" applyBorder="1" applyAlignment="1">
      <alignment horizontal="center" vertical="top" wrapText="1"/>
    </xf>
    <xf numFmtId="0" fontId="3" fillId="5" borderId="1" xfId="0" applyFont="1" applyFill="1" applyBorder="1" applyAlignment="1" applyProtection="1">
      <alignment horizontal="center"/>
      <protection locked="0"/>
    </xf>
    <xf numFmtId="0" fontId="3" fillId="5" borderId="1" xfId="4" applyFont="1" applyFill="1" applyBorder="1" applyAlignment="1" applyProtection="1">
      <alignment horizontal="center"/>
      <protection locked="0"/>
    </xf>
    <xf numFmtId="0" fontId="10" fillId="0" borderId="0" xfId="0" applyFont="1" applyBorder="1" applyAlignment="1">
      <alignment horizontal="center" vertical="center" wrapText="1"/>
    </xf>
    <xf numFmtId="0" fontId="16" fillId="0" borderId="0" xfId="0" applyFont="1" applyAlignment="1">
      <alignment horizontal="center" vertical="center" wrapText="1"/>
    </xf>
    <xf numFmtId="49" fontId="16" fillId="2" borderId="0" xfId="3" applyNumberFormat="1" applyFont="1" applyFill="1" applyBorder="1" applyAlignment="1">
      <alignment horizontal="center" vertical="center"/>
    </xf>
    <xf numFmtId="0" fontId="5" fillId="4" borderId="4" xfId="3" applyFont="1" applyFill="1" applyBorder="1" applyAlignment="1">
      <alignment horizontal="center"/>
    </xf>
    <xf numFmtId="0" fontId="5" fillId="4" borderId="5" xfId="3" applyFont="1" applyFill="1" applyBorder="1" applyAlignment="1">
      <alignment horizontal="center"/>
    </xf>
    <xf numFmtId="0" fontId="5" fillId="4" borderId="6" xfId="3" applyFont="1" applyFill="1" applyBorder="1" applyAlignment="1">
      <alignment horizontal="center"/>
    </xf>
    <xf numFmtId="0" fontId="16" fillId="0" borderId="0" xfId="0" applyFont="1" applyAlignment="1">
      <alignment horizontal="center" vertical="center"/>
    </xf>
    <xf numFmtId="0" fontId="5" fillId="4" borderId="1" xfId="0" applyFont="1" applyFill="1" applyBorder="1" applyAlignment="1">
      <alignment horizontal="center" vertical="top"/>
    </xf>
    <xf numFmtId="0" fontId="5" fillId="0" borderId="4" xfId="0" applyFont="1" applyBorder="1" applyAlignment="1">
      <alignment horizontal="left" vertical="top" wrapText="1"/>
    </xf>
    <xf numFmtId="0" fontId="5" fillId="0" borderId="6" xfId="0" applyFont="1" applyBorder="1" applyAlignment="1">
      <alignment horizontal="left" vertical="top" wrapText="1"/>
    </xf>
    <xf numFmtId="0" fontId="5" fillId="0" borderId="5" xfId="0" applyFont="1" applyBorder="1" applyAlignment="1">
      <alignment horizontal="left" vertical="top" wrapText="1"/>
    </xf>
    <xf numFmtId="0" fontId="5" fillId="4" borderId="4" xfId="0" applyFont="1" applyFill="1" applyBorder="1" applyAlignment="1">
      <alignment horizontal="center" vertical="top"/>
    </xf>
    <xf numFmtId="0" fontId="5" fillId="4" borderId="6" xfId="0" applyFont="1" applyFill="1" applyBorder="1" applyAlignment="1">
      <alignment horizontal="center" vertical="top"/>
    </xf>
    <xf numFmtId="0" fontId="5" fillId="4" borderId="5" xfId="0" applyFont="1" applyFill="1" applyBorder="1" applyAlignment="1">
      <alignment horizontal="center" vertical="top"/>
    </xf>
    <xf numFmtId="0" fontId="2" fillId="0" borderId="1" xfId="0" applyFont="1" applyBorder="1" applyAlignment="1" applyProtection="1">
      <alignment horizontal="center"/>
      <protection locked="0"/>
    </xf>
    <xf numFmtId="0" fontId="2" fillId="0" borderId="4" xfId="0" applyFont="1" applyBorder="1" applyAlignment="1" applyProtection="1">
      <alignment horizontal="center"/>
      <protection locked="0"/>
    </xf>
    <xf numFmtId="0" fontId="2" fillId="0" borderId="5" xfId="0" applyFont="1" applyBorder="1" applyAlignment="1" applyProtection="1">
      <alignment horizontal="center"/>
      <protection locked="0"/>
    </xf>
    <xf numFmtId="0" fontId="2" fillId="0" borderId="4" xfId="0" applyFont="1" applyFill="1" applyBorder="1" applyAlignment="1" applyProtection="1">
      <alignment horizontal="center"/>
      <protection locked="0"/>
    </xf>
    <xf numFmtId="0" fontId="2" fillId="0" borderId="5" xfId="0" applyFont="1" applyFill="1" applyBorder="1" applyAlignment="1" applyProtection="1">
      <alignment horizontal="center"/>
      <protection locked="0"/>
    </xf>
    <xf numFmtId="0" fontId="3" fillId="5" borderId="1" xfId="0" applyFont="1" applyFill="1" applyBorder="1" applyAlignment="1" applyProtection="1">
      <alignment horizontal="center"/>
      <protection locked="0"/>
    </xf>
    <xf numFmtId="0" fontId="3" fillId="5" borderId="1" xfId="0" applyFont="1" applyFill="1" applyBorder="1" applyAlignment="1" applyProtection="1">
      <alignment horizontal="left"/>
      <protection locked="0"/>
    </xf>
    <xf numFmtId="0" fontId="2" fillId="0" borderId="1" xfId="4" applyFont="1" applyBorder="1" applyAlignment="1" applyProtection="1">
      <alignment horizontal="center"/>
      <protection locked="0"/>
    </xf>
    <xf numFmtId="0" fontId="2" fillId="2" borderId="4" xfId="4" applyFont="1" applyFill="1" applyBorder="1" applyAlignment="1" applyProtection="1">
      <alignment horizontal="center"/>
      <protection locked="0"/>
    </xf>
    <xf numFmtId="0" fontId="2" fillId="2" borderId="5" xfId="4" applyFont="1" applyFill="1" applyBorder="1" applyAlignment="1" applyProtection="1">
      <alignment horizontal="center"/>
      <protection locked="0"/>
    </xf>
    <xf numFmtId="0" fontId="2" fillId="2" borderId="4" xfId="0" applyFont="1" applyFill="1" applyBorder="1" applyAlignment="1" applyProtection="1">
      <alignment horizontal="center" wrapText="1"/>
      <protection locked="0"/>
    </xf>
    <xf numFmtId="0" fontId="2" fillId="2" borderId="5" xfId="0" applyFont="1" applyFill="1" applyBorder="1" applyAlignment="1" applyProtection="1">
      <alignment horizontal="center" wrapText="1"/>
      <protection locked="0"/>
    </xf>
    <xf numFmtId="0" fontId="0" fillId="0" borderId="1" xfId="0" applyBorder="1" applyAlignment="1" applyProtection="1">
      <alignment horizontal="center"/>
      <protection locked="0"/>
    </xf>
    <xf numFmtId="0" fontId="3" fillId="5" borderId="1" xfId="4" applyFont="1" applyFill="1" applyBorder="1" applyAlignment="1" applyProtection="1">
      <alignment horizontal="center"/>
      <protection locked="0"/>
    </xf>
    <xf numFmtId="0" fontId="2" fillId="0" borderId="1" xfId="0" applyFont="1" applyFill="1" applyBorder="1" applyAlignment="1" applyProtection="1">
      <alignment horizontal="center"/>
      <protection locked="0"/>
    </xf>
    <xf numFmtId="0" fontId="2" fillId="0" borderId="4" xfId="4" applyFont="1" applyBorder="1" applyAlignment="1" applyProtection="1">
      <alignment horizontal="center"/>
      <protection locked="0"/>
    </xf>
    <xf numFmtId="0" fontId="2" fillId="0" borderId="5" xfId="4" applyFont="1" applyBorder="1" applyAlignment="1" applyProtection="1">
      <alignment horizontal="center"/>
      <protection locked="0"/>
    </xf>
    <xf numFmtId="0" fontId="2" fillId="0" borderId="4" xfId="4" applyFont="1" applyFill="1" applyBorder="1" applyAlignment="1" applyProtection="1">
      <alignment horizontal="center"/>
      <protection locked="0"/>
    </xf>
    <xf numFmtId="0" fontId="2" fillId="0" borderId="5" xfId="4" applyFont="1" applyFill="1" applyBorder="1" applyAlignment="1" applyProtection="1">
      <alignment horizontal="center"/>
      <protection locked="0"/>
    </xf>
    <xf numFmtId="0" fontId="15" fillId="0" borderId="4" xfId="0" applyFont="1" applyBorder="1" applyAlignment="1" applyProtection="1">
      <alignment horizontal="center"/>
      <protection locked="0"/>
    </xf>
    <xf numFmtId="0" fontId="15" fillId="0" borderId="5" xfId="0" applyFont="1" applyBorder="1" applyAlignment="1" applyProtection="1">
      <alignment horizontal="center"/>
      <protection locked="0"/>
    </xf>
    <xf numFmtId="0" fontId="15" fillId="0" borderId="4" xfId="4" applyFont="1" applyBorder="1" applyAlignment="1" applyProtection="1">
      <alignment horizontal="center"/>
      <protection locked="0"/>
    </xf>
    <xf numFmtId="0" fontId="15" fillId="0" borderId="5" xfId="4" applyFont="1" applyBorder="1" applyAlignment="1" applyProtection="1">
      <alignment horizontal="center"/>
      <protection locked="0"/>
    </xf>
    <xf numFmtId="0" fontId="2" fillId="0" borderId="4" xfId="4" applyFont="1" applyBorder="1" applyAlignment="1" applyProtection="1">
      <alignment horizontal="center" wrapText="1"/>
      <protection locked="0"/>
    </xf>
    <xf numFmtId="0" fontId="2" fillId="0" borderId="5" xfId="4" applyFont="1" applyBorder="1" applyAlignment="1" applyProtection="1">
      <alignment horizontal="center" wrapText="1"/>
      <protection locked="0"/>
    </xf>
    <xf numFmtId="0" fontId="8" fillId="0" borderId="4" xfId="0" applyFont="1" applyBorder="1" applyAlignment="1" applyProtection="1">
      <alignment horizontal="center"/>
      <protection locked="0"/>
    </xf>
    <xf numFmtId="0" fontId="8" fillId="0" borderId="5" xfId="0" applyFont="1" applyBorder="1" applyAlignment="1" applyProtection="1">
      <alignment horizontal="center"/>
      <protection locked="0"/>
    </xf>
    <xf numFmtId="0" fontId="5" fillId="2" borderId="1" xfId="4" applyFont="1" applyFill="1" applyBorder="1" applyAlignment="1" applyProtection="1">
      <alignment horizontal="center"/>
      <protection locked="0"/>
    </xf>
    <xf numFmtId="0" fontId="5" fillId="0" borderId="1" xfId="4" applyFont="1" applyBorder="1" applyAlignment="1" applyProtection="1">
      <alignment horizontal="center"/>
      <protection locked="0"/>
    </xf>
    <xf numFmtId="0" fontId="5" fillId="0" borderId="1" xfId="0" applyFont="1" applyBorder="1" applyAlignment="1" applyProtection="1">
      <alignment horizontal="center"/>
      <protection locked="0"/>
    </xf>
    <xf numFmtId="0" fontId="2" fillId="2" borderId="1" xfId="4" applyFont="1" applyFill="1" applyBorder="1" applyAlignment="1" applyProtection="1">
      <alignment horizontal="center"/>
      <protection locked="0"/>
    </xf>
    <xf numFmtId="0" fontId="15" fillId="0" borderId="4" xfId="2" applyFont="1" applyBorder="1" applyAlignment="1" applyProtection="1">
      <alignment horizontal="center"/>
      <protection locked="0"/>
    </xf>
    <xf numFmtId="0" fontId="15" fillId="0" borderId="5" xfId="2" applyFont="1" applyBorder="1" applyAlignment="1" applyProtection="1">
      <alignment horizontal="center"/>
      <protection locked="0"/>
    </xf>
    <xf numFmtId="0" fontId="9" fillId="0" borderId="1" xfId="0" applyFont="1" applyBorder="1"/>
    <xf numFmtId="0" fontId="9" fillId="0" borderId="1" xfId="0" applyFont="1" applyBorder="1" applyAlignment="1">
      <alignment horizontal="center" wrapText="1"/>
    </xf>
    <xf numFmtId="0" fontId="9" fillId="0" borderId="1" xfId="0" applyFont="1" applyBorder="1" applyAlignment="1">
      <alignment wrapText="1"/>
    </xf>
    <xf numFmtId="49" fontId="8" fillId="0" borderId="1" xfId="3" applyNumberFormat="1" applyFont="1" applyFill="1" applyBorder="1"/>
    <xf numFmtId="0" fontId="18" fillId="0" borderId="0" xfId="5" applyFont="1" applyAlignment="1">
      <alignment vertical="center"/>
    </xf>
    <xf numFmtId="0" fontId="1" fillId="0" borderId="0" xfId="5"/>
    <xf numFmtId="0" fontId="2" fillId="0" borderId="0" xfId="5" applyFont="1"/>
    <xf numFmtId="0" fontId="19" fillId="0" borderId="0" xfId="5" applyFont="1" applyAlignment="1">
      <alignment horizontal="left" vertical="center"/>
    </xf>
    <xf numFmtId="0" fontId="12" fillId="0" borderId="0" xfId="5" applyFont="1" applyAlignment="1">
      <alignment horizontal="left" vertical="center" wrapText="1"/>
    </xf>
    <xf numFmtId="10" fontId="20" fillId="0" borderId="0" xfId="5" applyNumberFormat="1" applyFont="1" applyAlignment="1">
      <alignment horizontal="left" vertical="center" wrapText="1"/>
    </xf>
    <xf numFmtId="0" fontId="21" fillId="0" borderId="0" xfId="5" applyFont="1" applyAlignment="1">
      <alignment horizontal="left"/>
    </xf>
    <xf numFmtId="0" fontId="2" fillId="0" borderId="0" xfId="5" applyFont="1" applyAlignment="1">
      <alignment horizontal="left"/>
    </xf>
    <xf numFmtId="0" fontId="2" fillId="0" borderId="0" xfId="5" applyFont="1" applyAlignment="1">
      <alignment horizontal="center"/>
    </xf>
    <xf numFmtId="166" fontId="2" fillId="0" borderId="0" xfId="5" applyNumberFormat="1" applyFont="1" applyAlignment="1">
      <alignment horizontal="center" vertical="center"/>
    </xf>
    <xf numFmtId="0" fontId="21" fillId="6" borderId="7" xfId="5" applyFont="1" applyFill="1" applyBorder="1" applyAlignment="1">
      <alignment horizontal="center" vertical="center" wrapText="1"/>
    </xf>
    <xf numFmtId="0" fontId="21" fillId="6" borderId="8" xfId="5" applyFont="1" applyFill="1" applyBorder="1" applyAlignment="1">
      <alignment horizontal="center" vertical="center" wrapText="1"/>
    </xf>
    <xf numFmtId="0" fontId="21" fillId="6" borderId="9" xfId="5" applyFont="1" applyFill="1" applyBorder="1" applyAlignment="1">
      <alignment horizontal="center" vertical="center" wrapText="1"/>
    </xf>
    <xf numFmtId="0" fontId="22" fillId="0" borderId="0" xfId="5" applyFont="1" applyAlignment="1">
      <alignment horizontal="center"/>
    </xf>
    <xf numFmtId="0" fontId="23" fillId="0" borderId="10" xfId="5" applyFont="1" applyBorder="1" applyAlignment="1">
      <alignment vertical="center" wrapText="1"/>
    </xf>
    <xf numFmtId="0" fontId="24" fillId="7" borderId="11" xfId="6" applyFont="1" applyFill="1" applyBorder="1" applyAlignment="1">
      <alignment horizontal="center" vertical="center" wrapText="1"/>
    </xf>
    <xf numFmtId="167" fontId="24" fillId="0" borderId="12" xfId="5" applyNumberFormat="1" applyFont="1" applyBorder="1" applyAlignment="1">
      <alignment horizontal="center" vertical="center"/>
    </xf>
    <xf numFmtId="166" fontId="24" fillId="0" borderId="13" xfId="5" applyNumberFormat="1" applyFont="1" applyBorder="1" applyAlignment="1">
      <alignment horizontal="center" vertical="center"/>
    </xf>
    <xf numFmtId="0" fontId="24" fillId="0" borderId="0" xfId="5" applyFont="1"/>
    <xf numFmtId="0" fontId="25" fillId="0" borderId="14" xfId="5" applyFont="1" applyBorder="1" applyAlignment="1">
      <alignment vertical="center" wrapText="1"/>
    </xf>
    <xf numFmtId="0" fontId="24" fillId="7" borderId="15" xfId="6" applyFont="1" applyFill="1" applyBorder="1" applyAlignment="1">
      <alignment horizontal="center" vertical="center" wrapText="1"/>
    </xf>
    <xf numFmtId="167" fontId="24" fillId="0" borderId="1" xfId="5" applyNumberFormat="1" applyFont="1" applyBorder="1" applyAlignment="1">
      <alignment horizontal="center" vertical="center"/>
    </xf>
    <xf numFmtId="166" fontId="24" fillId="0" borderId="16" xfId="5" applyNumberFormat="1" applyFont="1" applyBorder="1" applyAlignment="1">
      <alignment horizontal="center" vertical="center"/>
    </xf>
    <xf numFmtId="0" fontId="23" fillId="0" borderId="14" xfId="5" applyFont="1" applyBorder="1" applyAlignment="1">
      <alignment vertical="center" wrapText="1"/>
    </xf>
    <xf numFmtId="0" fontId="24" fillId="7" borderId="17" xfId="6" applyFont="1" applyFill="1" applyBorder="1" applyAlignment="1">
      <alignment horizontal="center" vertical="center" wrapText="1"/>
    </xf>
    <xf numFmtId="167" fontId="24" fillId="0" borderId="18" xfId="5" applyNumberFormat="1" applyFont="1" applyBorder="1" applyAlignment="1">
      <alignment horizontal="center" vertical="center"/>
    </xf>
    <xf numFmtId="166" fontId="24" fillId="0" borderId="19" xfId="5" applyNumberFormat="1" applyFont="1" applyBorder="1" applyAlignment="1">
      <alignment horizontal="center" vertical="center"/>
    </xf>
    <xf numFmtId="0" fontId="23" fillId="0" borderId="20" xfId="5" applyFont="1" applyBorder="1" applyAlignment="1">
      <alignment vertical="center" wrapText="1"/>
    </xf>
    <xf numFmtId="0" fontId="25" fillId="0" borderId="21" xfId="5" applyFont="1" applyBorder="1" applyAlignment="1">
      <alignment vertical="center" wrapText="1"/>
    </xf>
    <xf numFmtId="0" fontId="23" fillId="0" borderId="21" xfId="5" applyFont="1" applyBorder="1" applyAlignment="1">
      <alignment vertical="center" wrapText="1"/>
    </xf>
    <xf numFmtId="0" fontId="23" fillId="0" borderId="22" xfId="5" applyFont="1" applyBorder="1" applyAlignment="1">
      <alignment vertical="center" wrapText="1"/>
    </xf>
    <xf numFmtId="3" fontId="23" fillId="0" borderId="20" xfId="5" applyNumberFormat="1" applyFont="1" applyBorder="1" applyAlignment="1">
      <alignment vertical="center" wrapText="1"/>
    </xf>
    <xf numFmtId="3" fontId="23" fillId="0" borderId="21" xfId="5" applyNumberFormat="1" applyFont="1" applyBorder="1" applyAlignment="1">
      <alignment vertical="center" wrapText="1"/>
    </xf>
    <xf numFmtId="3" fontId="23" fillId="0" borderId="22" xfId="5" applyNumberFormat="1" applyFont="1" applyBorder="1" applyAlignment="1">
      <alignment vertical="center" wrapText="1"/>
    </xf>
    <xf numFmtId="168" fontId="23" fillId="0" borderId="20" xfId="5" applyNumberFormat="1" applyFont="1" applyBorder="1" applyAlignment="1">
      <alignment vertical="center" wrapText="1"/>
    </xf>
    <xf numFmtId="10" fontId="24" fillId="0" borderId="0" xfId="7" applyNumberFormat="1" applyFont="1"/>
    <xf numFmtId="168" fontId="23" fillId="0" borderId="21" xfId="5" applyNumberFormat="1" applyFont="1" applyBorder="1" applyAlignment="1">
      <alignment vertical="center" wrapText="1"/>
    </xf>
    <xf numFmtId="168" fontId="23" fillId="0" borderId="22" xfId="5" applyNumberFormat="1" applyFont="1" applyBorder="1" applyAlignment="1">
      <alignment vertical="center" wrapText="1"/>
    </xf>
    <xf numFmtId="3" fontId="23" fillId="0" borderId="23" xfId="5" applyNumberFormat="1" applyFont="1" applyBorder="1" applyAlignment="1">
      <alignment horizontal="left" vertical="center"/>
    </xf>
    <xf numFmtId="0" fontId="24" fillId="0" borderId="24" xfId="5" applyFont="1" applyBorder="1" applyAlignment="1">
      <alignment horizontal="center" vertical="center" wrapText="1"/>
    </xf>
    <xf numFmtId="167" fontId="24" fillId="0" borderId="25" xfId="5" applyNumberFormat="1" applyFont="1" applyBorder="1" applyAlignment="1">
      <alignment horizontal="center" vertical="center"/>
    </xf>
    <xf numFmtId="166" fontId="24" fillId="0" borderId="26" xfId="5" applyNumberFormat="1" applyFont="1" applyBorder="1" applyAlignment="1">
      <alignment horizontal="center" vertical="center"/>
    </xf>
    <xf numFmtId="0" fontId="24" fillId="0" borderId="0" xfId="5" applyFont="1" applyAlignment="1">
      <alignment horizontal="left"/>
    </xf>
    <xf numFmtId="0" fontId="24" fillId="0" borderId="0" xfId="5" applyFont="1" applyAlignment="1">
      <alignment horizontal="center"/>
    </xf>
    <xf numFmtId="166" fontId="24" fillId="0" borderId="0" xfId="5" applyNumberFormat="1" applyFont="1" applyAlignment="1">
      <alignment horizontal="center" vertical="center"/>
    </xf>
    <xf numFmtId="0" fontId="21" fillId="6" borderId="27" xfId="5" applyFont="1" applyFill="1" applyBorder="1" applyAlignment="1">
      <alignment horizontal="center" vertical="center" wrapText="1"/>
    </xf>
    <xf numFmtId="0" fontId="21" fillId="6" borderId="1" xfId="5" applyFont="1" applyFill="1" applyBorder="1" applyAlignment="1">
      <alignment horizontal="center" vertical="center" wrapText="1"/>
    </xf>
    <xf numFmtId="168" fontId="23" fillId="0" borderId="1" xfId="5" applyNumberFormat="1" applyFont="1" applyBorder="1" applyAlignment="1">
      <alignment horizontal="left" vertical="center" wrapText="1"/>
    </xf>
    <xf numFmtId="0" fontId="26" fillId="0" borderId="0" xfId="5" applyFont="1" applyAlignment="1">
      <alignment horizontal="left"/>
    </xf>
    <xf numFmtId="0" fontId="23" fillId="0" borderId="0" xfId="6" applyFont="1" applyAlignment="1">
      <alignment horizontal="left" vertical="center"/>
    </xf>
    <xf numFmtId="0" fontId="24" fillId="0" borderId="0" xfId="6" applyFont="1" applyAlignment="1">
      <alignment horizontal="left" vertical="center"/>
    </xf>
    <xf numFmtId="4" fontId="24" fillId="0" borderId="0" xfId="6" applyNumberFormat="1" applyFont="1" applyAlignment="1">
      <alignment horizontal="left" vertical="center"/>
    </xf>
    <xf numFmtId="4" fontId="24" fillId="0" borderId="0" xfId="6" applyNumberFormat="1" applyFont="1" applyAlignment="1">
      <alignment horizontal="left" vertical="center" wrapText="1"/>
    </xf>
    <xf numFmtId="0" fontId="24" fillId="0" borderId="0" xfId="6" applyFont="1" applyAlignment="1">
      <alignment horizontal="left" vertical="center" wrapText="1"/>
    </xf>
    <xf numFmtId="0" fontId="24" fillId="0" borderId="0" xfId="6" applyFont="1"/>
    <xf numFmtId="0" fontId="27" fillId="0" borderId="0" xfId="5" applyFont="1" applyAlignment="1">
      <alignment vertical="center"/>
    </xf>
    <xf numFmtId="0" fontId="2" fillId="0" borderId="0" xfId="5" applyFont="1" applyAlignment="1">
      <alignment vertical="center"/>
    </xf>
    <xf numFmtId="0" fontId="28" fillId="0" borderId="0" xfId="5" applyFont="1" applyAlignment="1">
      <alignment horizontal="left" vertical="center" wrapText="1"/>
    </xf>
    <xf numFmtId="170" fontId="2" fillId="0" borderId="0" xfId="8" applyNumberFormat="1" applyFont="1" applyAlignment="1">
      <alignment vertical="center"/>
    </xf>
    <xf numFmtId="3" fontId="29" fillId="0" borderId="0" xfId="5" applyNumberFormat="1" applyFont="1" applyAlignment="1">
      <alignment horizontal="center" vertical="center"/>
    </xf>
    <xf numFmtId="10" fontId="29" fillId="0" borderId="0" xfId="7" applyNumberFormat="1" applyFont="1" applyAlignment="1">
      <alignment horizontal="center" vertical="center"/>
    </xf>
    <xf numFmtId="0" fontId="23" fillId="6" borderId="23" xfId="5" applyFont="1" applyFill="1" applyBorder="1" applyAlignment="1">
      <alignment horizontal="center" vertical="center" wrapText="1"/>
    </xf>
    <xf numFmtId="0" fontId="23" fillId="6" borderId="7" xfId="5" applyFont="1" applyFill="1" applyBorder="1" applyAlignment="1">
      <alignment horizontal="center" vertical="center" wrapText="1"/>
    </xf>
    <xf numFmtId="3" fontId="23" fillId="6" borderId="25" xfId="5" applyNumberFormat="1" applyFont="1" applyFill="1" applyBorder="1" applyAlignment="1">
      <alignment horizontal="center" vertical="center" wrapText="1"/>
    </xf>
    <xf numFmtId="170" fontId="24" fillId="0" borderId="0" xfId="8" applyNumberFormat="1" applyFont="1" applyAlignment="1">
      <alignment horizontal="center" vertical="center"/>
    </xf>
    <xf numFmtId="0" fontId="24" fillId="0" borderId="0" xfId="5" applyFont="1" applyAlignment="1">
      <alignment horizontal="center" vertical="center"/>
    </xf>
    <xf numFmtId="0" fontId="24" fillId="7" borderId="28" xfId="6" applyFont="1" applyFill="1" applyBorder="1" applyAlignment="1">
      <alignment horizontal="center" vertical="center" wrapText="1"/>
    </xf>
    <xf numFmtId="3" fontId="30" fillId="0" borderId="11" xfId="5" applyNumberFormat="1" applyFont="1" applyBorder="1" applyAlignment="1">
      <alignment horizontal="center" vertical="center"/>
    </xf>
    <xf numFmtId="3" fontId="24" fillId="0" borderId="12" xfId="5" applyNumberFormat="1" applyFont="1" applyBorder="1" applyAlignment="1">
      <alignment horizontal="center" vertical="center"/>
    </xf>
    <xf numFmtId="0" fontId="24" fillId="7" borderId="29" xfId="6" applyFont="1" applyFill="1" applyBorder="1" applyAlignment="1">
      <alignment horizontal="center" vertical="center" wrapText="1"/>
    </xf>
    <xf numFmtId="3" fontId="30" fillId="0" borderId="15" xfId="5" applyNumberFormat="1" applyFont="1" applyBorder="1" applyAlignment="1">
      <alignment horizontal="center" vertical="center"/>
    </xf>
    <xf numFmtId="3" fontId="24" fillId="0" borderId="1" xfId="5" applyNumberFormat="1" applyFont="1" applyBorder="1" applyAlignment="1">
      <alignment horizontal="center" vertical="center"/>
    </xf>
    <xf numFmtId="0" fontId="24" fillId="7" borderId="30" xfId="6" applyFont="1" applyFill="1" applyBorder="1" applyAlignment="1">
      <alignment horizontal="center" vertical="center" wrapText="1"/>
    </xf>
    <xf numFmtId="3" fontId="30" fillId="0" borderId="17" xfId="5" applyNumberFormat="1" applyFont="1" applyBorder="1" applyAlignment="1">
      <alignment horizontal="center" vertical="center"/>
    </xf>
    <xf numFmtId="3" fontId="24" fillId="0" borderId="18" xfId="5" applyNumberFormat="1" applyFont="1" applyBorder="1" applyAlignment="1">
      <alignment horizontal="center" vertical="center"/>
    </xf>
    <xf numFmtId="0" fontId="23" fillId="0" borderId="31" xfId="5" applyFont="1" applyBorder="1" applyAlignment="1">
      <alignment vertical="center" wrapText="1"/>
    </xf>
    <xf numFmtId="3" fontId="23" fillId="0" borderId="10" xfId="5" applyNumberFormat="1" applyFont="1" applyBorder="1" applyAlignment="1">
      <alignment vertical="center" wrapText="1"/>
    </xf>
    <xf numFmtId="3" fontId="23" fillId="0" borderId="14" xfId="5" applyNumberFormat="1" applyFont="1" applyBorder="1" applyAlignment="1">
      <alignment vertical="center" wrapText="1"/>
    </xf>
    <xf numFmtId="3" fontId="23" fillId="0" borderId="31" xfId="5" applyNumberFormat="1" applyFont="1" applyBorder="1" applyAlignment="1">
      <alignment vertical="center" wrapText="1"/>
    </xf>
    <xf numFmtId="168" fontId="23" fillId="0" borderId="10" xfId="5" applyNumberFormat="1" applyFont="1" applyBorder="1" applyAlignment="1">
      <alignment vertical="center" wrapText="1"/>
    </xf>
    <xf numFmtId="168" fontId="23" fillId="0" borderId="14" xfId="5" applyNumberFormat="1" applyFont="1" applyBorder="1" applyAlignment="1">
      <alignment vertical="center" wrapText="1"/>
    </xf>
    <xf numFmtId="168" fontId="23" fillId="0" borderId="31" xfId="5" applyNumberFormat="1" applyFont="1" applyBorder="1" applyAlignment="1">
      <alignment vertical="center" wrapText="1"/>
    </xf>
    <xf numFmtId="3" fontId="30" fillId="0" borderId="32" xfId="5" applyNumberFormat="1" applyFont="1" applyBorder="1" applyAlignment="1">
      <alignment horizontal="center" vertical="center"/>
    </xf>
    <xf numFmtId="0" fontId="24" fillId="0" borderId="33" xfId="5" applyFont="1" applyBorder="1" applyAlignment="1">
      <alignment horizontal="center" vertical="center" wrapText="1"/>
    </xf>
    <xf numFmtId="3" fontId="30" fillId="0" borderId="24" xfId="5" applyNumberFormat="1" applyFont="1" applyBorder="1" applyAlignment="1">
      <alignment horizontal="center" vertical="center"/>
    </xf>
    <xf numFmtId="3" fontId="24" fillId="0" borderId="25" xfId="5" applyNumberFormat="1" applyFont="1" applyBorder="1" applyAlignment="1">
      <alignment horizontal="center" vertical="center"/>
    </xf>
    <xf numFmtId="0" fontId="24" fillId="0" borderId="0" xfId="5" applyFont="1" applyAlignment="1">
      <alignment vertical="center"/>
    </xf>
    <xf numFmtId="3" fontId="24" fillId="0" borderId="0" xfId="5" applyNumberFormat="1" applyFont="1" applyAlignment="1">
      <alignment horizontal="center" vertical="center"/>
    </xf>
    <xf numFmtId="0" fontId="24" fillId="0" borderId="0" xfId="5" quotePrefix="1" applyFont="1" applyAlignment="1">
      <alignment horizontal="left"/>
    </xf>
    <xf numFmtId="0" fontId="24" fillId="0" borderId="0" xfId="6" applyFont="1" applyAlignment="1">
      <alignment horizontal="right" vertical="center"/>
    </xf>
    <xf numFmtId="0" fontId="24" fillId="0" borderId="0" xfId="6" quotePrefix="1" applyFont="1" applyAlignment="1">
      <alignment vertical="center"/>
    </xf>
    <xf numFmtId="0" fontId="24" fillId="0" borderId="0" xfId="6" applyFont="1" applyAlignment="1">
      <alignment vertical="center"/>
    </xf>
    <xf numFmtId="3" fontId="24" fillId="0" borderId="0" xfId="6" applyNumberFormat="1" applyFont="1" applyAlignment="1">
      <alignment vertical="center"/>
    </xf>
    <xf numFmtId="170" fontId="23" fillId="0" borderId="0" xfId="8" applyNumberFormat="1" applyFont="1" applyAlignment="1">
      <alignment horizontal="left" vertical="center"/>
    </xf>
    <xf numFmtId="170" fontId="24" fillId="0" borderId="0" xfId="8" applyNumberFormat="1" applyFont="1" applyAlignment="1">
      <alignment horizontal="left" vertical="center"/>
    </xf>
    <xf numFmtId="170" fontId="24" fillId="0" borderId="0" xfId="8" applyNumberFormat="1" applyFont="1" applyAlignment="1">
      <alignment horizontal="center"/>
    </xf>
    <xf numFmtId="3" fontId="24" fillId="0" borderId="0" xfId="6" applyNumberFormat="1" applyFont="1"/>
    <xf numFmtId="3" fontId="2" fillId="0" borderId="0" xfId="5" applyNumberFormat="1" applyFont="1" applyAlignment="1">
      <alignment horizontal="center" vertical="center"/>
    </xf>
    <xf numFmtId="0" fontId="18" fillId="0" borderId="0" xfId="5" applyFont="1" applyAlignment="1">
      <alignment horizontal="left" vertical="center" wrapText="1"/>
    </xf>
    <xf numFmtId="0" fontId="31" fillId="0" borderId="0" xfId="5" applyFont="1"/>
    <xf numFmtId="0" fontId="2" fillId="0" borderId="0" xfId="9"/>
    <xf numFmtId="0" fontId="19" fillId="0" borderId="0" xfId="5" applyFont="1" applyAlignment="1">
      <alignment horizontal="left" vertical="center" wrapText="1"/>
    </xf>
    <xf numFmtId="0" fontId="32" fillId="0" borderId="0" xfId="5" applyFont="1"/>
    <xf numFmtId="0" fontId="33" fillId="0" borderId="34" xfId="5" applyFont="1" applyBorder="1" applyAlignment="1">
      <alignment horizontal="center" vertical="center" wrapText="1"/>
    </xf>
    <xf numFmtId="0" fontId="33" fillId="0" borderId="10" xfId="5" applyFont="1" applyBorder="1" applyAlignment="1">
      <alignment horizontal="center" vertical="center" wrapText="1"/>
    </xf>
    <xf numFmtId="0" fontId="33" fillId="0" borderId="35" xfId="5" applyFont="1" applyBorder="1" applyAlignment="1">
      <alignment horizontal="center" vertical="center" wrapText="1"/>
    </xf>
    <xf numFmtId="0" fontId="34" fillId="0" borderId="0" xfId="5" applyFont="1"/>
    <xf numFmtId="0" fontId="33" fillId="0" borderId="36" xfId="5" applyFont="1" applyBorder="1" applyAlignment="1">
      <alignment horizontal="center" vertical="center" wrapText="1"/>
    </xf>
    <xf numFmtId="0" fontId="33" fillId="0" borderId="14" xfId="5" applyFont="1" applyBorder="1" applyAlignment="1">
      <alignment horizontal="center" vertical="center" wrapText="1"/>
    </xf>
    <xf numFmtId="0" fontId="33" fillId="0" borderId="37" xfId="5" applyFont="1" applyBorder="1" applyAlignment="1">
      <alignment horizontal="center" vertical="center" wrapText="1"/>
    </xf>
    <xf numFmtId="0" fontId="33" fillId="0" borderId="31" xfId="5" applyFont="1" applyBorder="1" applyAlignment="1">
      <alignment horizontal="center" vertical="center" wrapText="1"/>
    </xf>
    <xf numFmtId="0" fontId="33" fillId="0" borderId="38" xfId="5" applyFont="1" applyBorder="1" applyAlignment="1">
      <alignment horizontal="center" vertical="center" wrapText="1"/>
    </xf>
    <xf numFmtId="0" fontId="33" fillId="0" borderId="33" xfId="5" applyFont="1" applyBorder="1" applyAlignment="1">
      <alignment horizontal="center" vertical="center" wrapText="1"/>
    </xf>
    <xf numFmtId="0" fontId="33" fillId="0" borderId="33" xfId="5" applyFont="1" applyBorder="1" applyAlignment="1">
      <alignment horizontal="center" vertical="center" wrapText="1"/>
    </xf>
    <xf numFmtId="0" fontId="33" fillId="0" borderId="38" xfId="5" applyFont="1" applyBorder="1" applyAlignment="1">
      <alignment horizontal="center" vertical="center" wrapText="1"/>
    </xf>
    <xf numFmtId="0" fontId="35" fillId="0" borderId="30" xfId="5" applyFont="1" applyBorder="1" applyAlignment="1">
      <alignment vertical="center" wrapText="1"/>
    </xf>
    <xf numFmtId="171" fontId="35" fillId="0" borderId="33" xfId="5" applyNumberFormat="1" applyFont="1" applyBorder="1" applyAlignment="1">
      <alignment horizontal="center" vertical="center" wrapText="1"/>
    </xf>
    <xf numFmtId="172" fontId="35" fillId="0" borderId="33" xfId="8" applyNumberFormat="1" applyFont="1" applyBorder="1" applyAlignment="1">
      <alignment vertical="center" wrapText="1"/>
    </xf>
    <xf numFmtId="0" fontId="35" fillId="0" borderId="7" xfId="5" applyFont="1" applyBorder="1" applyAlignment="1">
      <alignment vertical="center" wrapText="1"/>
    </xf>
    <xf numFmtId="171" fontId="35" fillId="0" borderId="7" xfId="5" applyNumberFormat="1" applyFont="1" applyBorder="1" applyAlignment="1">
      <alignment horizontal="center" vertical="center" wrapText="1"/>
    </xf>
    <xf numFmtId="172" fontId="35" fillId="0" borderId="7" xfId="8" applyNumberFormat="1" applyFont="1" applyBorder="1" applyAlignment="1">
      <alignment vertical="center" wrapText="1"/>
    </xf>
    <xf numFmtId="0" fontId="21" fillId="0" borderId="0" xfId="6" applyFont="1" applyAlignment="1">
      <alignment horizontal="left" vertical="center"/>
    </xf>
    <xf numFmtId="0" fontId="22" fillId="0" borderId="0" xfId="6" applyFont="1" applyAlignment="1">
      <alignment horizontal="left" vertical="center"/>
    </xf>
    <xf numFmtId="4" fontId="22" fillId="0" borderId="0" xfId="6" applyNumberFormat="1" applyFont="1" applyAlignment="1">
      <alignment horizontal="left" vertical="center"/>
    </xf>
    <xf numFmtId="4" fontId="22" fillId="0" borderId="0" xfId="6" applyNumberFormat="1" applyFont="1" applyAlignment="1">
      <alignment horizontal="left" vertical="center" wrapText="1"/>
    </xf>
    <xf numFmtId="0" fontId="22" fillId="0" borderId="0" xfId="6" applyFont="1" applyAlignment="1">
      <alignment horizontal="left" vertical="center" wrapText="1"/>
    </xf>
    <xf numFmtId="0" fontId="22" fillId="0" borderId="0" xfId="6" applyFont="1"/>
    <xf numFmtId="4" fontId="22" fillId="0" borderId="0" xfId="6" applyNumberFormat="1" applyFont="1" applyAlignment="1">
      <alignment horizontal="center"/>
    </xf>
    <xf numFmtId="0" fontId="12" fillId="0" borderId="0" xfId="6" applyFont="1"/>
    <xf numFmtId="4" fontId="2" fillId="0" borderId="0" xfId="6" applyNumberFormat="1" applyAlignment="1">
      <alignment horizontal="center"/>
    </xf>
    <xf numFmtId="4" fontId="9" fillId="0" borderId="0" xfId="6" applyNumberFormat="1" applyFont="1" applyAlignment="1">
      <alignment horizontal="center"/>
    </xf>
    <xf numFmtId="0" fontId="23" fillId="6" borderId="11" xfId="6" applyFont="1" applyFill="1" applyBorder="1" applyAlignment="1">
      <alignment horizontal="center" vertical="center"/>
    </xf>
    <xf numFmtId="4" fontId="23" fillId="6" borderId="12" xfId="6" applyNumberFormat="1" applyFont="1" applyFill="1" applyBorder="1" applyAlignment="1">
      <alignment horizontal="center" vertical="center"/>
    </xf>
    <xf numFmtId="4" fontId="23" fillId="6" borderId="13" xfId="6" applyNumberFormat="1" applyFont="1" applyFill="1" applyBorder="1" applyAlignment="1">
      <alignment horizontal="center" vertical="center"/>
    </xf>
    <xf numFmtId="0" fontId="23" fillId="6" borderId="15" xfId="6" applyFont="1" applyFill="1" applyBorder="1" applyAlignment="1">
      <alignment horizontal="center" vertical="center"/>
    </xf>
    <xf numFmtId="0" fontId="23" fillId="6" borderId="1" xfId="5" applyFont="1" applyFill="1" applyBorder="1" applyAlignment="1">
      <alignment horizontal="center" vertical="center" wrapText="1"/>
    </xf>
    <xf numFmtId="0" fontId="23" fillId="6" borderId="16" xfId="5" applyFont="1" applyFill="1" applyBorder="1" applyAlignment="1">
      <alignment horizontal="center" vertical="center" wrapText="1"/>
    </xf>
    <xf numFmtId="0" fontId="23" fillId="0" borderId="15" xfId="6" applyFont="1" applyBorder="1" applyAlignment="1">
      <alignment horizontal="center" vertical="center"/>
    </xf>
    <xf numFmtId="166" fontId="24" fillId="0" borderId="1" xfId="5" applyNumberFormat="1" applyFont="1" applyBorder="1" applyAlignment="1">
      <alignment horizontal="center" vertical="center"/>
    </xf>
    <xf numFmtId="0" fontId="23" fillId="0" borderId="15" xfId="6" applyFont="1" applyBorder="1" applyAlignment="1">
      <alignment horizontal="center" vertical="center" wrapText="1"/>
    </xf>
    <xf numFmtId="0" fontId="23" fillId="0" borderId="17" xfId="6" applyFont="1" applyBorder="1" applyAlignment="1">
      <alignment horizontal="center" vertical="center"/>
    </xf>
    <xf numFmtId="166" fontId="24" fillId="0" borderId="18" xfId="5" applyNumberFormat="1" applyFont="1" applyBorder="1" applyAlignment="1">
      <alignment horizontal="center" vertical="center"/>
    </xf>
    <xf numFmtId="0" fontId="9" fillId="0" borderId="0" xfId="6" applyFont="1"/>
    <xf numFmtId="0" fontId="28" fillId="0" borderId="0" xfId="5" applyFont="1" applyAlignment="1">
      <alignment horizontal="left" vertical="center"/>
    </xf>
    <xf numFmtId="0" fontId="28" fillId="0" borderId="0" xfId="5" applyFont="1" applyAlignment="1">
      <alignment horizontal="left" vertical="center" wrapText="1"/>
    </xf>
    <xf numFmtId="0" fontId="36" fillId="0" borderId="0" xfId="6" applyFont="1" applyAlignment="1">
      <alignment horizontal="center"/>
    </xf>
    <xf numFmtId="0" fontId="2" fillId="0" borderId="0" xfId="6"/>
    <xf numFmtId="3" fontId="2" fillId="0" borderId="0" xfId="6" applyNumberFormat="1"/>
    <xf numFmtId="0" fontId="36" fillId="0" borderId="0" xfId="6" applyFont="1" applyAlignment="1">
      <alignment horizontal="left"/>
    </xf>
    <xf numFmtId="0" fontId="23" fillId="8" borderId="11" xfId="6" applyFont="1" applyFill="1" applyBorder="1" applyAlignment="1">
      <alignment horizontal="center" vertical="center"/>
    </xf>
    <xf numFmtId="4" fontId="23" fillId="9" borderId="39" xfId="6" applyNumberFormat="1" applyFont="1" applyFill="1" applyBorder="1" applyAlignment="1">
      <alignment horizontal="center" vertical="center"/>
    </xf>
    <xf numFmtId="4" fontId="23" fillId="9" borderId="40" xfId="6" applyNumberFormat="1" applyFont="1" applyFill="1" applyBorder="1" applyAlignment="1">
      <alignment horizontal="center" vertical="center"/>
    </xf>
    <xf numFmtId="4" fontId="23" fillId="9" borderId="41" xfId="6" applyNumberFormat="1" applyFont="1" applyFill="1" applyBorder="1" applyAlignment="1">
      <alignment horizontal="center" vertical="center"/>
    </xf>
    <xf numFmtId="4" fontId="23" fillId="9" borderId="42" xfId="6" applyNumberFormat="1" applyFont="1" applyFill="1" applyBorder="1" applyAlignment="1">
      <alignment horizontal="center" vertical="center"/>
    </xf>
    <xf numFmtId="0" fontId="23" fillId="8" borderId="15" xfId="6" applyFont="1" applyFill="1" applyBorder="1" applyAlignment="1">
      <alignment horizontal="center" vertical="center"/>
    </xf>
    <xf numFmtId="3" fontId="23" fillId="9" borderId="1" xfId="6" applyNumberFormat="1" applyFont="1" applyFill="1" applyBorder="1" applyAlignment="1">
      <alignment horizontal="center" vertical="center" wrapText="1"/>
    </xf>
    <xf numFmtId="0" fontId="23" fillId="0" borderId="43" xfId="6" applyFont="1" applyBorder="1" applyAlignment="1">
      <alignment horizontal="center" vertical="center"/>
    </xf>
    <xf numFmtId="3" fontId="24" fillId="0" borderId="3" xfId="6" applyNumberFormat="1" applyFont="1" applyBorder="1" applyAlignment="1">
      <alignment horizontal="center" vertical="center"/>
    </xf>
    <xf numFmtId="3" fontId="24" fillId="0" borderId="1" xfId="6" applyNumberFormat="1" applyFont="1" applyBorder="1" applyAlignment="1">
      <alignment horizontal="center" vertical="center"/>
    </xf>
    <xf numFmtId="3" fontId="24" fillId="0" borderId="18" xfId="6" applyNumberFormat="1" applyFont="1" applyBorder="1" applyAlignment="1">
      <alignment horizontal="center" vertical="center"/>
    </xf>
    <xf numFmtId="0" fontId="37" fillId="0" borderId="0" xfId="6" applyFont="1"/>
    <xf numFmtId="0" fontId="38" fillId="0" borderId="0" xfId="5" applyFont="1" applyAlignment="1">
      <alignment vertical="center" wrapText="1"/>
    </xf>
    <xf numFmtId="0" fontId="39" fillId="0" borderId="0" xfId="5" applyFont="1" applyAlignment="1">
      <alignment vertical="center" wrapText="1"/>
    </xf>
    <xf numFmtId="0" fontId="40" fillId="0" borderId="0" xfId="5" applyFont="1" applyAlignment="1">
      <alignment horizontal="left" vertical="center" wrapText="1"/>
    </xf>
    <xf numFmtId="0" fontId="41" fillId="0" borderId="0" xfId="5" applyFont="1" applyAlignment="1">
      <alignment horizontal="left"/>
    </xf>
    <xf numFmtId="9" fontId="29" fillId="0" borderId="0" xfId="5" applyNumberFormat="1" applyFont="1" applyAlignment="1">
      <alignment horizontal="center"/>
    </xf>
    <xf numFmtId="0" fontId="36" fillId="0" borderId="0" xfId="5" applyFont="1"/>
    <xf numFmtId="0" fontId="23" fillId="6" borderId="11" xfId="5" applyFont="1" applyFill="1" applyBorder="1" applyAlignment="1">
      <alignment horizontal="center" vertical="center" wrapText="1"/>
    </xf>
    <xf numFmtId="0" fontId="23" fillId="6" borderId="12" xfId="5" applyFont="1" applyFill="1" applyBorder="1" applyAlignment="1">
      <alignment horizontal="center" vertical="center" wrapText="1"/>
    </xf>
    <xf numFmtId="0" fontId="23" fillId="6" borderId="12" xfId="5" applyFont="1" applyFill="1" applyBorder="1" applyAlignment="1">
      <alignment horizontal="center" vertical="center" wrapText="1"/>
    </xf>
    <xf numFmtId="0" fontId="21" fillId="6" borderId="12" xfId="5" applyFont="1" applyFill="1" applyBorder="1" applyAlignment="1">
      <alignment horizontal="center" vertical="center" wrapText="1"/>
    </xf>
    <xf numFmtId="0" fontId="21" fillId="6" borderId="13" xfId="5" applyFont="1" applyFill="1" applyBorder="1" applyAlignment="1">
      <alignment horizontal="center" vertical="center" wrapText="1"/>
    </xf>
    <xf numFmtId="0" fontId="42" fillId="0" borderId="0" xfId="5" applyFont="1"/>
    <xf numFmtId="0" fontId="23" fillId="0" borderId="15" xfId="5" applyFont="1" applyBorder="1" applyAlignment="1">
      <alignment horizontal="left" vertical="center" wrapText="1"/>
    </xf>
    <xf numFmtId="0" fontId="23" fillId="0" borderId="1" xfId="5" applyFont="1" applyBorder="1" applyAlignment="1">
      <alignment horizontal="left" vertical="center" wrapText="1"/>
    </xf>
    <xf numFmtId="171" fontId="24" fillId="0" borderId="16" xfId="10" applyNumberFormat="1" applyFont="1" applyBorder="1" applyAlignment="1">
      <alignment horizontal="center" vertical="center"/>
    </xf>
    <xf numFmtId="10" fontId="42" fillId="0" borderId="0" xfId="5" applyNumberFormat="1" applyFont="1"/>
    <xf numFmtId="174" fontId="24" fillId="0" borderId="0" xfId="7" applyNumberFormat="1" applyFont="1"/>
    <xf numFmtId="9" fontId="24" fillId="0" borderId="0" xfId="7" applyFont="1"/>
    <xf numFmtId="0" fontId="23" fillId="0" borderId="17" xfId="5" applyFont="1" applyBorder="1" applyAlignment="1">
      <alignment horizontal="left" vertical="center" wrapText="1"/>
    </xf>
    <xf numFmtId="0" fontId="23" fillId="0" borderId="18" xfId="5" applyFont="1" applyBorder="1" applyAlignment="1">
      <alignment horizontal="left" vertical="center" wrapText="1"/>
    </xf>
    <xf numFmtId="171" fontId="24" fillId="0" borderId="19" xfId="10" applyNumberFormat="1" applyFont="1" applyBorder="1" applyAlignment="1">
      <alignment horizontal="center" vertical="center"/>
    </xf>
    <xf numFmtId="0" fontId="23" fillId="0" borderId="43" xfId="5" applyFont="1" applyBorder="1" applyAlignment="1">
      <alignment horizontal="left" vertical="center" wrapText="1"/>
    </xf>
    <xf numFmtId="0" fontId="23" fillId="0" borderId="3" xfId="5" applyFont="1" applyBorder="1" applyAlignment="1">
      <alignment horizontal="left" vertical="center" wrapText="1"/>
    </xf>
    <xf numFmtId="167" fontId="24" fillId="0" borderId="3" xfId="5" applyNumberFormat="1" applyFont="1" applyBorder="1" applyAlignment="1">
      <alignment horizontal="center" vertical="center" wrapText="1"/>
    </xf>
    <xf numFmtId="171" fontId="24" fillId="0" borderId="44" xfId="10" applyNumberFormat="1" applyFont="1" applyBorder="1" applyAlignment="1">
      <alignment horizontal="center" vertical="center" wrapText="1"/>
    </xf>
    <xf numFmtId="166" fontId="24" fillId="0" borderId="44" xfId="5" applyNumberFormat="1" applyFont="1" applyBorder="1" applyAlignment="1">
      <alignment horizontal="center" vertical="center"/>
    </xf>
    <xf numFmtId="167" fontId="24" fillId="0" borderId="1" xfId="5" applyNumberFormat="1" applyFont="1" applyBorder="1" applyAlignment="1">
      <alignment horizontal="center" vertical="center" wrapText="1"/>
    </xf>
    <xf numFmtId="171" fontId="24" fillId="0" borderId="16" xfId="10" applyNumberFormat="1" applyFont="1" applyBorder="1" applyAlignment="1">
      <alignment horizontal="center" vertical="center" wrapText="1"/>
    </xf>
    <xf numFmtId="167" fontId="24" fillId="0" borderId="18" xfId="5" applyNumberFormat="1" applyFont="1" applyBorder="1" applyAlignment="1">
      <alignment horizontal="center" vertical="center" wrapText="1"/>
    </xf>
    <xf numFmtId="171" fontId="24" fillId="0" borderId="19" xfId="10" applyNumberFormat="1" applyFont="1" applyBorder="1" applyAlignment="1">
      <alignment horizontal="center" vertical="center" wrapText="1"/>
    </xf>
    <xf numFmtId="166" fontId="2" fillId="0" borderId="0" xfId="5" applyNumberFormat="1" applyFont="1" applyAlignment="1">
      <alignment horizontal="left" vertical="center"/>
    </xf>
    <xf numFmtId="0" fontId="36" fillId="0" borderId="0" xfId="5" applyFont="1" applyAlignment="1">
      <alignment horizontal="left"/>
    </xf>
  </cellXfs>
  <cellStyles count="11">
    <cellStyle name="Comma 3" xfId="8" xr:uid="{85E1B547-FF9C-4700-A621-54D415C5887D}"/>
    <cellStyle name="Currency 2" xfId="10" xr:uid="{CAFB2947-C955-443A-A5D9-819FECED7B37}"/>
    <cellStyle name="Currency_Salary Packaging" xfId="1" xr:uid="{00000000-0005-0000-0000-000000000000}"/>
    <cellStyle name="Normal" xfId="0" builtinId="0"/>
    <cellStyle name="Normal 10" xfId="5" xr:uid="{79241F72-142C-4B3C-A27E-FBF34C65C264}"/>
    <cellStyle name="Normal 2" xfId="9" xr:uid="{967647BC-BB20-4E45-A887-5F989F2E602D}"/>
    <cellStyle name="Normal 2 3" xfId="6" xr:uid="{AB4E3555-ACAC-4783-BA93-CBF55465C99A}"/>
    <cellStyle name="Normal_GE MoneyWizard Blueprint Configuration Worksheet Australia V3(0).2 - Draft" xfId="2" xr:uid="{00000000-0005-0000-0000-000002000000}"/>
    <cellStyle name="Normal_GE Water and Pr. Tech. Blueprint Configuration Worksheet Australia V4(1).1 - Final - awaiting GL" xfId="3" xr:uid="{00000000-0005-0000-0000-000003000000}"/>
    <cellStyle name="Percent 4" xfId="7" xr:uid="{3F7F681A-096F-4889-9383-219EACE9C373}"/>
    <cellStyle name="Style 1"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114300</xdr:rowOff>
    </xdr:from>
    <xdr:to>
      <xdr:col>2</xdr:col>
      <xdr:colOff>223458</xdr:colOff>
      <xdr:row>0</xdr:row>
      <xdr:rowOff>617106</xdr:rowOff>
    </xdr:to>
    <xdr:pic>
      <xdr:nvPicPr>
        <xdr:cNvPr id="4" name="Picture 3" descr="RMIT University">
          <a:extLst>
            <a:ext uri="{FF2B5EF4-FFF2-40B4-BE49-F238E27FC236}">
              <a16:creationId xmlns:a16="http://schemas.microsoft.com/office/drawing/2014/main" id="{440948D3-8D8C-465C-8C74-70BDAB1C64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14300"/>
          <a:ext cx="1449008" cy="50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452058</xdr:colOff>
      <xdr:row>0</xdr:row>
      <xdr:rowOff>502807</xdr:rowOff>
    </xdr:to>
    <xdr:pic>
      <xdr:nvPicPr>
        <xdr:cNvPr id="4" name="Picture 3" descr="RMIT University">
          <a:extLst>
            <a:ext uri="{FF2B5EF4-FFF2-40B4-BE49-F238E27FC236}">
              <a16:creationId xmlns:a16="http://schemas.microsoft.com/office/drawing/2014/main" id="{5625322F-D9B2-4E80-AD0C-71B43782A3F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1449008" cy="50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693358</xdr:colOff>
      <xdr:row>0</xdr:row>
      <xdr:rowOff>579006</xdr:rowOff>
    </xdr:to>
    <xdr:pic>
      <xdr:nvPicPr>
        <xdr:cNvPr id="4" name="Picture 3" descr="RMIT University">
          <a:extLst>
            <a:ext uri="{FF2B5EF4-FFF2-40B4-BE49-F238E27FC236}">
              <a16:creationId xmlns:a16="http://schemas.microsoft.com/office/drawing/2014/main" id="{7CAAEE16-3CDA-4FA4-984B-4AE20CA283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76200"/>
          <a:ext cx="1449008" cy="50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820358</xdr:colOff>
      <xdr:row>0</xdr:row>
      <xdr:rowOff>502806</xdr:rowOff>
    </xdr:to>
    <xdr:pic>
      <xdr:nvPicPr>
        <xdr:cNvPr id="4" name="Picture 3" descr="RMIT University">
          <a:extLst>
            <a:ext uri="{FF2B5EF4-FFF2-40B4-BE49-F238E27FC236}">
              <a16:creationId xmlns:a16="http://schemas.microsoft.com/office/drawing/2014/main" id="{3A9FBBBF-87DE-490B-86F1-E93B0C501E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49008" cy="50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1391858</xdr:colOff>
      <xdr:row>0</xdr:row>
      <xdr:rowOff>502806</xdr:rowOff>
    </xdr:to>
    <xdr:pic>
      <xdr:nvPicPr>
        <xdr:cNvPr id="4" name="Picture 3" descr="RMIT University">
          <a:extLst>
            <a:ext uri="{FF2B5EF4-FFF2-40B4-BE49-F238E27FC236}">
              <a16:creationId xmlns:a16="http://schemas.microsoft.com/office/drawing/2014/main" id="{0F8DCD4F-492C-412D-90B3-D3FA71645F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49008" cy="50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610808</xdr:colOff>
      <xdr:row>0</xdr:row>
      <xdr:rowOff>502806</xdr:rowOff>
    </xdr:to>
    <xdr:pic>
      <xdr:nvPicPr>
        <xdr:cNvPr id="4" name="Picture 3" descr="RMIT University">
          <a:extLst>
            <a:ext uri="{FF2B5EF4-FFF2-40B4-BE49-F238E27FC236}">
              <a16:creationId xmlns:a16="http://schemas.microsoft.com/office/drawing/2014/main" id="{9BE535F8-869A-4992-879B-B0A06319D3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49008" cy="50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yroll%20Consolidation/ADP%20Implementation/Blue%20Print%20Workshops/Sign-Off%20Blueprint%20Docs/Phase%202/GE%20Water%20and%20Pr.%20Tech.%20Blueprint%20Configuration%20Worksheet%20Australia%20V4(0).6%20-%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teamsites.adpcorp.com/Documents%20and%20Settings/r000r41/Local%20Settings/Temporary%20Internet%20Files/OLK33/Alcatel%20Lucent%20documents/country%20deployment%20+%20payroll%20+%20decomm%2020080703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R/06.%20HR%20Team/Working%20files%20-%20HR%20Team/Chi%20Nguyen/Pi/VN%20Payroll%20Solution%20Blueprint/ADP%20GlobalView%20VN%20Blueprint%20Questionnai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mpany Code"/>
      <sheetName val="Enterprise Structure"/>
      <sheetName val="Employee Group Structure"/>
      <sheetName val="Pay Frequency"/>
      <sheetName val="Groupings"/>
      <sheetName val="Payments"/>
      <sheetName val="Payscale Structure"/>
      <sheetName val="Rates of Pay"/>
      <sheetName val="Prorating or Factoring"/>
      <sheetName val="Deductions"/>
      <sheetName val="Holiday Calendar"/>
      <sheetName val="Work Pattern"/>
      <sheetName val="Absences"/>
      <sheetName val="Absence Quotas"/>
      <sheetName val="Leave Loading"/>
      <sheetName val="Leave Provisions"/>
      <sheetName val="Advance Payments"/>
      <sheetName val="Superannuation"/>
      <sheetName val="Payment Summary Information"/>
      <sheetName val="Date Specifications"/>
      <sheetName val="Terminations"/>
      <sheetName val="Banking"/>
      <sheetName val="Betz factors"/>
      <sheetName val="Betz gl cutt off dates"/>
      <sheetName val="Betz GL mapping"/>
      <sheetName val="Betz CC"/>
      <sheetName val="GL FI cutt off dates GE Betz"/>
      <sheetName val="Pan cc"/>
      <sheetName val="Pan GL mapping"/>
      <sheetName val="Pan factors"/>
      <sheetName val="Pan gl cutt off dates"/>
      <sheetName val="Ionics CC"/>
      <sheetName val="Ionics GL mapping"/>
      <sheetName val="Ionics fact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2">
          <cell r="A2">
            <v>2006</v>
          </cell>
        </row>
      </sheetData>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all"/>
      <sheetName val="Definitions"/>
      <sheetName val="Cadis_company_codes"/>
      <sheetName val="Blue_Planet_Company_Codes"/>
      <sheetName val="LHRIS_Summary"/>
    </sheetNames>
    <sheetDataSet>
      <sheetData sheetId="0"/>
      <sheetData sheetId="1"/>
      <sheetData sheetId="2">
        <row r="2">
          <cell r="B2" t="str">
            <v>A. C. Hold Ltd.-Head Office</v>
          </cell>
        </row>
        <row r="3">
          <cell r="B3" t="str">
            <v>A. C. Ltd.-Head Office</v>
          </cell>
        </row>
        <row r="4">
          <cell r="B4" t="str">
            <v>A.C. Europe Ltd.-Head Office</v>
          </cell>
        </row>
        <row r="5">
          <cell r="B5" t="str">
            <v>A.C. Hold. &amp; Fin. Co. Ltd.-Bra</v>
          </cell>
        </row>
        <row r="6">
          <cell r="B6" t="str">
            <v>A.C. Hold. &amp; Fin. Co. Ltd.-Hea</v>
          </cell>
        </row>
        <row r="7">
          <cell r="B7" t="str">
            <v>A.C. Hold. Ltd.-Branch Office</v>
          </cell>
        </row>
        <row r="8">
          <cell r="B8" t="str">
            <v>A.C. Ltd.-Branch Office</v>
          </cell>
        </row>
        <row r="9">
          <cell r="B9" t="str">
            <v>A/O LT Manuf./St. Peters.</v>
          </cell>
        </row>
        <row r="10">
          <cell r="B10" t="str">
            <v>ABS Fulmen</v>
          </cell>
        </row>
        <row r="11">
          <cell r="B11" t="str">
            <v>ACC Benelux</v>
          </cell>
        </row>
        <row r="12">
          <cell r="B12" t="str">
            <v>ACC Cabling Systems</v>
          </cell>
        </row>
        <row r="13">
          <cell r="B13" t="str">
            <v>ACC Cabos</v>
          </cell>
        </row>
        <row r="14">
          <cell r="B14" t="str">
            <v>ACC Canada Wire</v>
          </cell>
        </row>
        <row r="15">
          <cell r="B15" t="str">
            <v>ACC Cavi</v>
          </cell>
        </row>
        <row r="16">
          <cell r="B16" t="str">
            <v>ACC China</v>
          </cell>
        </row>
        <row r="17">
          <cell r="B17" t="str">
            <v>ACC Cuivre</v>
          </cell>
        </row>
        <row r="18">
          <cell r="B18" t="str">
            <v>ACC France</v>
          </cell>
        </row>
        <row r="19">
          <cell r="B19" t="str">
            <v>ACC Germany</v>
          </cell>
        </row>
        <row r="20">
          <cell r="B20" t="str">
            <v>ACC Hellas</v>
          </cell>
        </row>
        <row r="21">
          <cell r="B21" t="str">
            <v>ACC Iberica</v>
          </cell>
        </row>
        <row r="22">
          <cell r="B22" t="str">
            <v>ACC India</v>
          </cell>
        </row>
        <row r="23">
          <cell r="B23" t="str">
            <v>ACC Interface</v>
          </cell>
        </row>
        <row r="24">
          <cell r="B24" t="str">
            <v>ACC Kabel Norge</v>
          </cell>
        </row>
        <row r="25">
          <cell r="B25" t="str">
            <v>ACC Kablo</v>
          </cell>
        </row>
        <row r="26">
          <cell r="B26" t="str">
            <v>ACC KE Autoelectrik</v>
          </cell>
        </row>
        <row r="27">
          <cell r="B27" t="str">
            <v>ACC Liban</v>
          </cell>
        </row>
        <row r="28">
          <cell r="B28" t="str">
            <v>ACC Maroc</v>
          </cell>
        </row>
        <row r="29">
          <cell r="B29" t="str">
            <v>ACC Nederland</v>
          </cell>
        </row>
        <row r="30">
          <cell r="B30" t="str">
            <v>ACC Suisse</v>
          </cell>
        </row>
        <row r="31">
          <cell r="B31" t="str">
            <v>ACC Systems HQ</v>
          </cell>
        </row>
        <row r="32">
          <cell r="B32" t="str">
            <v>Adixen Sensistor AB</v>
          </cell>
        </row>
        <row r="33">
          <cell r="B33" t="str">
            <v>AeBD Belgium</v>
          </cell>
        </row>
        <row r="34">
          <cell r="B34" t="str">
            <v>AeBD Czech Republic</v>
          </cell>
        </row>
        <row r="35">
          <cell r="B35" t="str">
            <v>AeBD Greece</v>
          </cell>
        </row>
        <row r="36">
          <cell r="B36" t="str">
            <v>AeBD Hungary</v>
          </cell>
        </row>
        <row r="37">
          <cell r="B37" t="str">
            <v>AeBD Inc.</v>
          </cell>
        </row>
        <row r="38">
          <cell r="B38" t="str">
            <v>AeBD Ireland</v>
          </cell>
        </row>
        <row r="39">
          <cell r="B39" t="str">
            <v>AeBD Italy</v>
          </cell>
        </row>
        <row r="40">
          <cell r="B40" t="str">
            <v>AeBD Netherlands</v>
          </cell>
        </row>
        <row r="41">
          <cell r="B41" t="str">
            <v>AeBD Poland</v>
          </cell>
        </row>
        <row r="42">
          <cell r="B42" t="str">
            <v>AeBD Portugal</v>
          </cell>
        </row>
        <row r="43">
          <cell r="B43" t="str">
            <v>AeBD Slovakia</v>
          </cell>
        </row>
        <row r="44">
          <cell r="B44" t="str">
            <v>AeBD Spain</v>
          </cell>
        </row>
        <row r="45">
          <cell r="B45" t="str">
            <v>AeBD UK</v>
          </cell>
        </row>
        <row r="46">
          <cell r="B46" t="str">
            <v>AEG SVS</v>
          </cell>
        </row>
        <row r="47">
          <cell r="B47" t="str">
            <v>Afghanistan</v>
          </cell>
        </row>
        <row r="48">
          <cell r="B48" t="str">
            <v>AG Comm. Sys. Ltd.</v>
          </cell>
        </row>
        <row r="49">
          <cell r="B49" t="str">
            <v>AG Communications Systems Corp</v>
          </cell>
        </row>
        <row r="50">
          <cell r="B50" t="str">
            <v>AL Entreprise S.A. de C.V.</v>
          </cell>
        </row>
        <row r="51">
          <cell r="B51" t="str">
            <v>AL France - Afghanistan Branch</v>
          </cell>
        </row>
        <row r="52">
          <cell r="B52" t="str">
            <v>AL France - Bangladesh branch</v>
          </cell>
        </row>
        <row r="53">
          <cell r="B53" t="str">
            <v>AL France - Gabon Branch</v>
          </cell>
        </row>
        <row r="54">
          <cell r="B54" t="str">
            <v>AL France - Mali Branch</v>
          </cell>
        </row>
        <row r="55">
          <cell r="B55" t="str">
            <v>AL France - Sudan Branch</v>
          </cell>
        </row>
        <row r="56">
          <cell r="B56" t="str">
            <v>A-L Germany Rep Offic,Tashkent</v>
          </cell>
        </row>
        <row r="57">
          <cell r="B57" t="str">
            <v>AL Italia Bra off Addis Ababa</v>
          </cell>
        </row>
        <row r="58">
          <cell r="B58" t="str">
            <v>AL Italia-Egypt branch</v>
          </cell>
        </row>
        <row r="59">
          <cell r="B59" t="str">
            <v>AL Services Polska Sp.</v>
          </cell>
        </row>
        <row r="60">
          <cell r="B60" t="str">
            <v>Albania</v>
          </cell>
        </row>
        <row r="61">
          <cell r="B61" t="str">
            <v>Alcad Inc (USA)</v>
          </cell>
        </row>
        <row r="62">
          <cell r="B62" t="str">
            <v>ALCANET INTERNATIONAL ASIA PAC</v>
          </cell>
        </row>
        <row r="63">
          <cell r="B63" t="str">
            <v>ALCANET INTERNATIONAL BENELUX</v>
          </cell>
        </row>
        <row r="64">
          <cell r="B64" t="str">
            <v>ALCANET INTERNATIONAL DEUTSCHL</v>
          </cell>
        </row>
        <row r="65">
          <cell r="B65" t="str">
            <v>ALCANET INTERNATIONAL ITALIA S</v>
          </cell>
        </row>
        <row r="66">
          <cell r="B66" t="str">
            <v>ALCANET INTERNATIONAL SAS</v>
          </cell>
        </row>
        <row r="67">
          <cell r="B67" t="str">
            <v>Alcanet Intl Asia Pacific Ltd</v>
          </cell>
        </row>
        <row r="68">
          <cell r="B68" t="str">
            <v>Alcanet USA</v>
          </cell>
        </row>
        <row r="69">
          <cell r="B69" t="str">
            <v>Alcat Sel Unterstuetzungs Gbmh</v>
          </cell>
        </row>
        <row r="70">
          <cell r="B70" t="str">
            <v>ALCATEL (CHENGDU) COMMUNICATIO</v>
          </cell>
        </row>
        <row r="71">
          <cell r="B71" t="str">
            <v>Alcatel A.C.D.R.</v>
          </cell>
        </row>
        <row r="72">
          <cell r="B72" t="str">
            <v>ALCATEL ANGOLA EQUIPAMENTO E S</v>
          </cell>
        </row>
        <row r="73">
          <cell r="B73" t="str">
            <v>Alcatel Baku LLC</v>
          </cell>
        </row>
        <row r="74">
          <cell r="B74" t="str">
            <v>ALCATEL BELL PENSIOENFONDS VZW</v>
          </cell>
        </row>
        <row r="75">
          <cell r="B75" t="str">
            <v>Alcatel Cable Iberica</v>
          </cell>
        </row>
        <row r="76">
          <cell r="B76" t="str">
            <v>Alcatel Cable UK</v>
          </cell>
        </row>
        <row r="77">
          <cell r="B77" t="str">
            <v>ALCATEL CENTROAMERICA S.A.</v>
          </cell>
        </row>
        <row r="78">
          <cell r="B78" t="str">
            <v>ALCATEL CHINA INVESTMENT CO LT</v>
          </cell>
        </row>
        <row r="79">
          <cell r="B79" t="str">
            <v>Alcatel Converters</v>
          </cell>
        </row>
        <row r="80">
          <cell r="B80" t="str">
            <v>ALCATEL DE EL SALVADOR SA</v>
          </cell>
        </row>
        <row r="81">
          <cell r="B81" t="str">
            <v>ALCATEL DE GUATEMALA SA</v>
          </cell>
        </row>
        <row r="82">
          <cell r="B82" t="str">
            <v>ALCATEL DE NOGALES S.A.</v>
          </cell>
        </row>
        <row r="83">
          <cell r="B83" t="str">
            <v>ALCATEL DE VENEZUELA CA</v>
          </cell>
        </row>
        <row r="84">
          <cell r="B84" t="str">
            <v>Alcatel del Caribe, Inc</v>
          </cell>
        </row>
        <row r="85">
          <cell r="B85" t="str">
            <v>ALCATEL DEL PARAGUAY</v>
          </cell>
        </row>
        <row r="86">
          <cell r="B86" t="str">
            <v>ALCATEL DEVELOPMENT INDIA Priv</v>
          </cell>
        </row>
        <row r="87">
          <cell r="B87" t="str">
            <v>Alcatel Distribusjon</v>
          </cell>
        </row>
        <row r="88">
          <cell r="B88" t="str">
            <v>ALCATEL ECUADOR SA</v>
          </cell>
        </row>
        <row r="89">
          <cell r="B89" t="str">
            <v>ALCATEL ENKOMINDO</v>
          </cell>
        </row>
        <row r="90">
          <cell r="B90" t="str">
            <v>Alcatel ETCA</v>
          </cell>
        </row>
        <row r="91">
          <cell r="B91" t="str">
            <v>Alcatel Fintech</v>
          </cell>
        </row>
        <row r="92">
          <cell r="B92" t="str">
            <v>ALCATEL FUJIAN COMMUNICATION T</v>
          </cell>
        </row>
        <row r="93">
          <cell r="B93" t="str">
            <v>Alcatel GST</v>
          </cell>
        </row>
        <row r="94">
          <cell r="B94" t="str">
            <v>ALCATEL HOCHVAKUUMTECHNIK</v>
          </cell>
        </row>
        <row r="95">
          <cell r="B95" t="str">
            <v>ALCATEL HONDURAS SA de CV</v>
          </cell>
        </row>
        <row r="96">
          <cell r="B96" t="str">
            <v>Alcatel Integracion y Servicio</v>
          </cell>
        </row>
        <row r="97">
          <cell r="B97" t="str">
            <v>Alcatel Internetw. BRA</v>
          </cell>
        </row>
        <row r="98">
          <cell r="B98" t="str">
            <v>Alcatel Internetw. COL</v>
          </cell>
        </row>
        <row r="99">
          <cell r="B99" t="str">
            <v>Alcatel Internetworking France</v>
          </cell>
        </row>
        <row r="100">
          <cell r="B100" t="str">
            <v>ALCATEL IP NETWORKS, Ltd</v>
          </cell>
        </row>
        <row r="101">
          <cell r="B101" t="str">
            <v>ALCATEL ITALIA S.P.A.</v>
          </cell>
        </row>
        <row r="102">
          <cell r="B102" t="str">
            <v>ALCATEL JAPAN Ltd.</v>
          </cell>
        </row>
        <row r="103">
          <cell r="B103" t="str">
            <v>Alcatel KE</v>
          </cell>
        </row>
        <row r="104">
          <cell r="B104" t="str">
            <v>ALCATEL KOREA LTD</v>
          </cell>
        </row>
        <row r="105">
          <cell r="B105" t="str">
            <v>Alcatel Micro Machining System</v>
          </cell>
        </row>
        <row r="106">
          <cell r="B106" t="str">
            <v>Alcatel Mobicom</v>
          </cell>
        </row>
        <row r="107">
          <cell r="B107" t="str">
            <v>ALCATEL MOZAMBIQUE</v>
          </cell>
        </row>
        <row r="108">
          <cell r="B108" t="str">
            <v>Alcatel NA Cable Systems, Inc</v>
          </cell>
        </row>
        <row r="109">
          <cell r="B109" t="str">
            <v>Alcatel Networks Gmbh</v>
          </cell>
        </row>
        <row r="110">
          <cell r="B110" t="str">
            <v>Alcatel Pension Trustee Ltd</v>
          </cell>
        </row>
        <row r="111">
          <cell r="B111" t="str">
            <v>Alcatel SDGI Shenzen OF</v>
          </cell>
        </row>
        <row r="112">
          <cell r="B112" t="str">
            <v>Alcatel Security Safety Comman</v>
          </cell>
        </row>
        <row r="113">
          <cell r="B113" t="str">
            <v>ALCATEL SEL FINANZ BETEILIGUNG</v>
          </cell>
        </row>
        <row r="114">
          <cell r="B114" t="str">
            <v>ALCATEL SEL IRAN BRANCH</v>
          </cell>
        </row>
        <row r="115">
          <cell r="B115" t="str">
            <v>ALCATEL SEL MOBILE SATELLITEN</v>
          </cell>
        </row>
        <row r="116">
          <cell r="B116" t="str">
            <v>Alcatel Servicios</v>
          </cell>
        </row>
        <row r="117">
          <cell r="B117" t="str">
            <v>ALCATEL SHANGHAI BELL CO. LTD</v>
          </cell>
        </row>
        <row r="118">
          <cell r="B118" t="str">
            <v>ALCATEL SHANGHAI BELL INFORMAT</v>
          </cell>
        </row>
        <row r="119">
          <cell r="B119" t="str">
            <v>ALCATEL SHENYANG TELECOMMUNICA</v>
          </cell>
        </row>
        <row r="120">
          <cell r="B120" t="str">
            <v>Alcatel Space CH</v>
          </cell>
        </row>
        <row r="121">
          <cell r="B121" t="str">
            <v>Alcatel Standard</v>
          </cell>
        </row>
        <row r="122">
          <cell r="B122" t="str">
            <v>ALCATEL SUBMARINE NETWORKS MAR</v>
          </cell>
        </row>
        <row r="123">
          <cell r="B123" t="str">
            <v>Alcatel Telecom. Shenzen</v>
          </cell>
        </row>
        <row r="124">
          <cell r="B124" t="str">
            <v>ALCATEL TELETAS</v>
          </cell>
        </row>
        <row r="125">
          <cell r="B125" t="str">
            <v>Alcatel Tport Solutions DEU</v>
          </cell>
        </row>
        <row r="126">
          <cell r="B126" t="str">
            <v>Alcatel Transp Solutions - PRT</v>
          </cell>
        </row>
        <row r="127">
          <cell r="B127" t="str">
            <v>Alcatel Transpt Solutions ESP</v>
          </cell>
        </row>
        <row r="128">
          <cell r="B128" t="str">
            <v>ALCATEL USA MARKETING INC</v>
          </cell>
        </row>
        <row r="129">
          <cell r="B129" t="str">
            <v>Alcatel USA Resources Inc.</v>
          </cell>
        </row>
        <row r="130">
          <cell r="B130" t="str">
            <v>ALCATEL VACUUM PRODUCTS</v>
          </cell>
        </row>
        <row r="131">
          <cell r="B131" t="str">
            <v>ALCATEL VACUUM TECHNOLOGY BENE</v>
          </cell>
        </row>
        <row r="132">
          <cell r="B132" t="str">
            <v>Alcatel Vacuum Technology Fran</v>
          </cell>
        </row>
        <row r="133">
          <cell r="B133" t="str">
            <v>ALCATEL VACUUM TECHNOLOGY KORE</v>
          </cell>
        </row>
        <row r="134">
          <cell r="B134" t="str">
            <v>ALCATEL VACUUM TECHNOLOGY Taiw</v>
          </cell>
        </row>
        <row r="135">
          <cell r="B135" t="str">
            <v>ALCATEL VACUUM TECHNOLOGY UK L</v>
          </cell>
        </row>
        <row r="136">
          <cell r="B136" t="str">
            <v>Alcatel Wireless Inc.</v>
          </cell>
        </row>
        <row r="137">
          <cell r="B137" t="str">
            <v>Alcatel-Lucent (Thailand) Co.,</v>
          </cell>
        </row>
        <row r="138">
          <cell r="B138" t="str">
            <v>Alcatel-Lucent Australia Ltd</v>
          </cell>
        </row>
        <row r="139">
          <cell r="B139" t="str">
            <v>Alcatel-Lucent Austria AG</v>
          </cell>
        </row>
        <row r="140">
          <cell r="B140" t="str">
            <v>Alcatel-Lucent Bell N.V.</v>
          </cell>
        </row>
        <row r="141">
          <cell r="B141" t="str">
            <v>Alcatel-Lucent Benin SA</v>
          </cell>
        </row>
        <row r="142">
          <cell r="B142" t="str">
            <v>Alcatel-Lucent Brasil S/A</v>
          </cell>
        </row>
        <row r="143">
          <cell r="B143" t="str">
            <v>Alcatel-Lucent Bulgaria EOOD</v>
          </cell>
        </row>
        <row r="144">
          <cell r="B144" t="str">
            <v>Alcatel-Lucent Canada INC</v>
          </cell>
        </row>
        <row r="145">
          <cell r="B145" t="str">
            <v>Alcatel-Lucent China Ltd</v>
          </cell>
        </row>
        <row r="146">
          <cell r="B146" t="str">
            <v>Alcatel-Lucent Czech, S.R.O.</v>
          </cell>
        </row>
        <row r="147">
          <cell r="B147" t="str">
            <v>Alcatel-Lucent de Argentina S.</v>
          </cell>
        </row>
        <row r="148">
          <cell r="B148" t="str">
            <v>Alcatel-Lucent de Chile, SA</v>
          </cell>
        </row>
        <row r="149">
          <cell r="B149" t="str">
            <v>Alcatel-Lucent de Colombia SA</v>
          </cell>
        </row>
        <row r="150">
          <cell r="B150" t="str">
            <v>Alcatel-Lucent de Panama SA</v>
          </cell>
        </row>
        <row r="151">
          <cell r="B151" t="str">
            <v>Alcatel-Lucent Del Peru SA</v>
          </cell>
        </row>
        <row r="152">
          <cell r="B152" t="str">
            <v>Alcatel-Lucent Denmark AS</v>
          </cell>
        </row>
        <row r="153">
          <cell r="B153" t="str">
            <v>Alcatel-Lucent Deutschland AG</v>
          </cell>
        </row>
        <row r="154">
          <cell r="B154" t="str">
            <v>Alcatel-Lucent Dooel Skopje</v>
          </cell>
        </row>
        <row r="155">
          <cell r="B155" t="str">
            <v>Alcatel-Lucent East Africa LTD</v>
          </cell>
        </row>
        <row r="156">
          <cell r="B156" t="str">
            <v>Alcatel-Lucent Egypt for Telec</v>
          </cell>
        </row>
        <row r="157">
          <cell r="B157" t="str">
            <v>Alcatel-Lucent Enterprise SA</v>
          </cell>
        </row>
        <row r="158">
          <cell r="B158" t="str">
            <v>Alcatel-Lucent Espana S.A.</v>
          </cell>
        </row>
        <row r="159">
          <cell r="B159" t="str">
            <v>Alcatel-Lucent France</v>
          </cell>
        </row>
        <row r="160">
          <cell r="B160" t="str">
            <v>Alcatel-Lucent France Algeria</v>
          </cell>
        </row>
        <row r="161">
          <cell r="B161" t="str">
            <v>Alcatel-Lucent France Cameroon</v>
          </cell>
        </row>
        <row r="162">
          <cell r="B162" t="str">
            <v>Alcatel-Lucent France Congo Br</v>
          </cell>
        </row>
        <row r="163">
          <cell r="B163" t="str">
            <v>Alcatel-Lucent France Ghana Br</v>
          </cell>
        </row>
        <row r="164">
          <cell r="B164" t="str">
            <v>Alcatel-Lucent France Iran Bra</v>
          </cell>
        </row>
        <row r="165">
          <cell r="B165" t="str">
            <v>Alcatel-Lucent France Ivory Co</v>
          </cell>
        </row>
        <row r="166">
          <cell r="B166" t="str">
            <v>Alcatel-Lucent France Jordan B</v>
          </cell>
        </row>
        <row r="167">
          <cell r="B167" t="str">
            <v>Alcatel-Lucent France Lebanon</v>
          </cell>
        </row>
        <row r="168">
          <cell r="B168" t="str">
            <v>Alcatel-Lucent France Libyan B</v>
          </cell>
        </row>
        <row r="169">
          <cell r="B169" t="str">
            <v>Alcatel-Lucent France Qatar Br</v>
          </cell>
        </row>
        <row r="170">
          <cell r="B170" t="str">
            <v>Alcatel-Lucent France Saudi Br</v>
          </cell>
        </row>
        <row r="171">
          <cell r="B171" t="str">
            <v>Alcatel-Lucent France Senegal</v>
          </cell>
        </row>
        <row r="172">
          <cell r="B172" t="str">
            <v>Alcatel-Lucent France Sri Lank</v>
          </cell>
        </row>
        <row r="173">
          <cell r="B173" t="str">
            <v>Alcatel-Lucent France Syria Br</v>
          </cell>
        </row>
        <row r="174">
          <cell r="B174" t="str">
            <v>Alcatel-Lucent France Togo Bra</v>
          </cell>
        </row>
        <row r="175">
          <cell r="B175" t="str">
            <v>Alcatel-Lucent France Yemen Br</v>
          </cell>
        </row>
        <row r="176">
          <cell r="B176" t="str">
            <v>Alcatel-Lucent Hellas</v>
          </cell>
        </row>
        <row r="177">
          <cell r="B177" t="str">
            <v>Alcatel-Lucent Holding GmbH</v>
          </cell>
        </row>
        <row r="178">
          <cell r="B178" t="str">
            <v>Alcatel-Lucent Holding, S.A. d</v>
          </cell>
        </row>
        <row r="179">
          <cell r="B179" t="str">
            <v>Alcatel-Lucent Holdings Inc</v>
          </cell>
        </row>
        <row r="180">
          <cell r="B180" t="str">
            <v>Alcatel-Lucent Hungary Ltd</v>
          </cell>
        </row>
        <row r="181">
          <cell r="B181" t="str">
            <v>Alcatel-Lucent India Limited</v>
          </cell>
        </row>
        <row r="182">
          <cell r="B182" t="str">
            <v>Alcatel-Lucent Integration Ser</v>
          </cell>
        </row>
        <row r="183">
          <cell r="B183" t="str">
            <v>Alcatel-Lucent International H</v>
          </cell>
        </row>
        <row r="184">
          <cell r="B184" t="str">
            <v>Alcatel-Lucent Internetworking</v>
          </cell>
        </row>
        <row r="185">
          <cell r="B185" t="str">
            <v>Alcatel-Lucent Ireland Ltd</v>
          </cell>
        </row>
        <row r="186">
          <cell r="B186" t="str">
            <v>Alcatel-Lucent Israel Ltd</v>
          </cell>
        </row>
        <row r="187">
          <cell r="B187" t="str">
            <v>Alcatel-Lucent Italia S.p.A.</v>
          </cell>
        </row>
        <row r="188">
          <cell r="B188" t="str">
            <v>Alcatel-Lucent Japan Ltd</v>
          </cell>
        </row>
        <row r="189">
          <cell r="B189" t="str">
            <v>Alcatel-Lucent Kazakhstan LLP</v>
          </cell>
        </row>
        <row r="190">
          <cell r="B190" t="str">
            <v>Alcatel-Lucent Korea Ltd</v>
          </cell>
        </row>
        <row r="191">
          <cell r="B191" t="str">
            <v>Alcatel-Lucent Malaysia Sdn Bh</v>
          </cell>
        </row>
        <row r="192">
          <cell r="B192" t="str">
            <v>Alcatel-Lucent Managed Solutio</v>
          </cell>
        </row>
        <row r="193">
          <cell r="B193" t="str">
            <v>Alcatel-Lucent Managed Solutio</v>
          </cell>
        </row>
        <row r="194">
          <cell r="B194" t="str">
            <v>Alcatel-Lucent Management Serv</v>
          </cell>
        </row>
        <row r="195">
          <cell r="B195" t="str">
            <v>Alcatel-Lucent Maroc</v>
          </cell>
        </row>
        <row r="196">
          <cell r="B196" t="str">
            <v>Alcatel-Lucent Mexico S.A. de</v>
          </cell>
        </row>
        <row r="197">
          <cell r="B197" t="str">
            <v>Alcatel-Lucent Mexico, SA de C</v>
          </cell>
        </row>
        <row r="198">
          <cell r="B198" t="str">
            <v>Alcatel-Lucent Nederland B.V.</v>
          </cell>
        </row>
        <row r="199">
          <cell r="B199" t="str">
            <v>Alcatel-Lucent Network Service</v>
          </cell>
        </row>
        <row r="200">
          <cell r="B200" t="str">
            <v>Alcatel-Lucent Network Systems</v>
          </cell>
        </row>
        <row r="201">
          <cell r="B201" t="str">
            <v>Alcatel-Lucent New Zealand Lim</v>
          </cell>
        </row>
        <row r="202">
          <cell r="B202" t="str">
            <v>Alcatel-Lucent Nigeria Ltd</v>
          </cell>
        </row>
        <row r="203">
          <cell r="B203" t="str">
            <v>Alcatel-Lucent Norway AS</v>
          </cell>
        </row>
        <row r="204">
          <cell r="B204" t="str">
            <v>Alcatel-Lucent NV</v>
          </cell>
        </row>
        <row r="205">
          <cell r="B205" t="str">
            <v>Alcatel-Lucent Pakistan Ltd</v>
          </cell>
        </row>
        <row r="206">
          <cell r="B206" t="str">
            <v>Alcatel-Lucent Philippines Inc</v>
          </cell>
        </row>
        <row r="207">
          <cell r="B207" t="str">
            <v>Alcatel-Lucent Polska Sp. z o.</v>
          </cell>
        </row>
        <row r="208">
          <cell r="B208" t="str">
            <v>Alcatel-Lucent Polska Sp. z o.</v>
          </cell>
        </row>
        <row r="209">
          <cell r="B209" t="str">
            <v>Alcatel-Lucent Portugal SA</v>
          </cell>
        </row>
        <row r="210">
          <cell r="B210" t="str">
            <v>Alcatel-Lucent Pupin Serbia, D</v>
          </cell>
        </row>
        <row r="211">
          <cell r="B211" t="str">
            <v>Alcatel-Lucent Romania Belgrad</v>
          </cell>
        </row>
        <row r="212">
          <cell r="B212" t="str">
            <v>Alcatel-Lucent Romania SRL</v>
          </cell>
        </row>
        <row r="213">
          <cell r="B213" t="str">
            <v>Alcatel-Lucent SA</v>
          </cell>
        </row>
        <row r="214">
          <cell r="B214" t="str">
            <v>Alcatel-Lucent Schweiz AG</v>
          </cell>
        </row>
        <row r="215">
          <cell r="B215" t="str">
            <v>Alcatel-Lucent Servicos em Tel</v>
          </cell>
        </row>
        <row r="216">
          <cell r="B216" t="str">
            <v>Alcatel-Lucent Singapore Pte L</v>
          </cell>
        </row>
        <row r="217">
          <cell r="B217" t="str">
            <v>Alcatel-Lucent Singapore Pte L</v>
          </cell>
        </row>
        <row r="218">
          <cell r="B218" t="str">
            <v>Alcatel-Lucent Slovakia A.S.</v>
          </cell>
        </row>
        <row r="219">
          <cell r="B219" t="str">
            <v>Alcatel-Lucent South Africa Pt</v>
          </cell>
        </row>
        <row r="220">
          <cell r="B220" t="str">
            <v>Alcatel-Lucent Submarine Netwo</v>
          </cell>
        </row>
        <row r="221">
          <cell r="B221" t="str">
            <v>Alcatel-Lucent Submarine Netwo</v>
          </cell>
        </row>
        <row r="222">
          <cell r="B222" t="str">
            <v>Alcatel-Lucent Suomi OY</v>
          </cell>
        </row>
        <row r="223">
          <cell r="B223" t="str">
            <v>Alcatel-Lucent Sweden AB</v>
          </cell>
        </row>
        <row r="224">
          <cell r="B224" t="str">
            <v>Alcatel-Lucent Technologies BV</v>
          </cell>
        </row>
        <row r="225">
          <cell r="B225" t="str">
            <v>Alcatel-Lucent Technologies In</v>
          </cell>
        </row>
        <row r="226">
          <cell r="B226" t="str">
            <v>Alcatel-Lucent Telecom Ltd</v>
          </cell>
        </row>
        <row r="227">
          <cell r="B227" t="str">
            <v>Alcatel-Lucent Thailand (Cambo</v>
          </cell>
        </row>
        <row r="228">
          <cell r="B228" t="str">
            <v>Alcatel-Lucent Trade Internati</v>
          </cell>
        </row>
        <row r="229">
          <cell r="B229" t="str">
            <v>Alcatel-Lucent Tunisie SA</v>
          </cell>
        </row>
        <row r="230">
          <cell r="B230" t="str">
            <v>Alcatel-Lucent Ukraine SC</v>
          </cell>
        </row>
        <row r="231">
          <cell r="B231" t="str">
            <v>Alcatel-Lucent Vietnam Ltd</v>
          </cell>
        </row>
        <row r="232">
          <cell r="B232" t="str">
            <v>Alcatel-Lucent ZAO</v>
          </cell>
        </row>
        <row r="233">
          <cell r="B233" t="str">
            <v>Alcat-Lucnt (Inactv Companies)</v>
          </cell>
        </row>
        <row r="234">
          <cell r="B234" t="str">
            <v>Algeria</v>
          </cell>
        </row>
        <row r="235">
          <cell r="B235" t="str">
            <v>Alsafil</v>
          </cell>
        </row>
        <row r="236">
          <cell r="B236" t="str">
            <v>Alstom</v>
          </cell>
        </row>
        <row r="237">
          <cell r="B237" t="str">
            <v>Americas</v>
          </cell>
        </row>
        <row r="238">
          <cell r="B238" t="str">
            <v>Americas</v>
          </cell>
        </row>
        <row r="239">
          <cell r="B239" t="str">
            <v>Angola</v>
          </cell>
        </row>
        <row r="240">
          <cell r="B240" t="str">
            <v>AP Telecom. UK Ltd.</v>
          </cell>
        </row>
        <row r="241">
          <cell r="B241" t="str">
            <v>Argentina</v>
          </cell>
        </row>
        <row r="242">
          <cell r="B242" t="str">
            <v>Armenia</v>
          </cell>
        </row>
        <row r="243">
          <cell r="B243" t="str">
            <v>Ascend Australia Pty. Limited</v>
          </cell>
        </row>
        <row r="244">
          <cell r="B244" t="str">
            <v>Ascend Comm. (Bermuda) Holding</v>
          </cell>
        </row>
        <row r="245">
          <cell r="B245" t="str">
            <v>Ascend Comm. BMU Financing Ltd</v>
          </cell>
        </row>
        <row r="246">
          <cell r="B246" t="str">
            <v>Ascend Comm. Holding &amp; Finance</v>
          </cell>
        </row>
        <row r="247">
          <cell r="B247" t="str">
            <v>Ascend Comm. Investments Ltd.</v>
          </cell>
        </row>
        <row r="248">
          <cell r="B248" t="str">
            <v>Ascend Communications Argentin</v>
          </cell>
        </row>
        <row r="249">
          <cell r="B249" t="str">
            <v>Ascend Communications Canada L</v>
          </cell>
        </row>
        <row r="250">
          <cell r="B250" t="str">
            <v>Ascend Communications Columbia</v>
          </cell>
        </row>
        <row r="251">
          <cell r="B251" t="str">
            <v>Ascend Communications Gmbh</v>
          </cell>
        </row>
        <row r="252">
          <cell r="B252" t="str">
            <v>Ascend Communications Oy</v>
          </cell>
        </row>
        <row r="253">
          <cell r="B253" t="str">
            <v>Ascend Communications USA</v>
          </cell>
        </row>
        <row r="254">
          <cell r="B254" t="str">
            <v>Ascend Communications, Inc</v>
          </cell>
        </row>
        <row r="255">
          <cell r="B255" t="str">
            <v>Asia Pacific Cluster</v>
          </cell>
        </row>
        <row r="256">
          <cell r="B256" t="str">
            <v>ASO GmbH</v>
          </cell>
        </row>
        <row r="257">
          <cell r="B257" t="str">
            <v>ATI Rep Office Abu Dhabi</v>
          </cell>
        </row>
        <row r="258">
          <cell r="B258" t="str">
            <v>ATI Rep Office Addis Ababa</v>
          </cell>
        </row>
        <row r="259">
          <cell r="B259" t="str">
            <v>ATI Rep Office Alger</v>
          </cell>
        </row>
        <row r="260">
          <cell r="B260" t="str">
            <v>ATI Rep Office Beirut</v>
          </cell>
        </row>
        <row r="261">
          <cell r="B261" t="str">
            <v>ATI Rep Office Belgrade</v>
          </cell>
        </row>
        <row r="262">
          <cell r="B262" t="str">
            <v>ATI Rep Office Colombo</v>
          </cell>
        </row>
        <row r="263">
          <cell r="B263" t="str">
            <v>ATI Rep Office DAKAR</v>
          </cell>
        </row>
        <row r="264">
          <cell r="B264" t="str">
            <v>ATI Rep Office Dhaka</v>
          </cell>
        </row>
        <row r="265">
          <cell r="B265" t="str">
            <v>ATI Rep Office Dubai</v>
          </cell>
        </row>
        <row r="266">
          <cell r="B266" t="str">
            <v>ATI Rep Office Duschanbe</v>
          </cell>
        </row>
        <row r="267">
          <cell r="B267" t="str">
            <v>ATI Rep Office Guinea Conakry</v>
          </cell>
        </row>
        <row r="268">
          <cell r="B268" t="str">
            <v>ATI Rep Office Hanoi</v>
          </cell>
        </row>
        <row r="269">
          <cell r="B269" t="str">
            <v>ATI Rep Office Havana</v>
          </cell>
        </row>
        <row r="270">
          <cell r="B270" t="str">
            <v>ATI Rep Office Ho Chi Minh</v>
          </cell>
        </row>
        <row r="271">
          <cell r="B271" t="str">
            <v>ATI Rep Office Kabul</v>
          </cell>
        </row>
        <row r="272">
          <cell r="B272" t="str">
            <v>ATI Rep Office Kiev</v>
          </cell>
        </row>
        <row r="273">
          <cell r="B273" t="str">
            <v>ATI Rep Office Manama</v>
          </cell>
        </row>
        <row r="274">
          <cell r="B274" t="str">
            <v>ATI Rep Office Minsk</v>
          </cell>
        </row>
        <row r="275">
          <cell r="B275" t="str">
            <v>ATI Rep Office Moscow</v>
          </cell>
        </row>
        <row r="276">
          <cell r="B276" t="str">
            <v>ATI Rep Office Nablus</v>
          </cell>
        </row>
        <row r="277">
          <cell r="B277" t="str">
            <v>ATI Rep Office New Delhi</v>
          </cell>
        </row>
        <row r="278">
          <cell r="B278" t="str">
            <v>ATI Rep Office Noumea</v>
          </cell>
        </row>
        <row r="279">
          <cell r="B279" t="str">
            <v>ATI Rep Office Santo Domingo</v>
          </cell>
        </row>
        <row r="280">
          <cell r="B280" t="str">
            <v>ATI Rep Office Sarajevo</v>
          </cell>
        </row>
        <row r="281">
          <cell r="B281" t="str">
            <v>ATI Rep Office Tbilisi</v>
          </cell>
        </row>
        <row r="282">
          <cell r="B282" t="str">
            <v>ATI Rep Office Ulan Bator</v>
          </cell>
        </row>
        <row r="283">
          <cell r="B283" t="str">
            <v>ATI Rep Office Yerevan</v>
          </cell>
        </row>
        <row r="284">
          <cell r="B284" t="str">
            <v>ATL Alenia Space France</v>
          </cell>
        </row>
        <row r="285">
          <cell r="B285" t="str">
            <v>ATL Alenia Space S.p.A</v>
          </cell>
        </row>
        <row r="286">
          <cell r="B286" t="str">
            <v>ATL Alsthom</v>
          </cell>
        </row>
        <row r="287">
          <cell r="B287" t="str">
            <v>ATL Alsthom Recherche</v>
          </cell>
        </row>
        <row r="288">
          <cell r="B288" t="str">
            <v>ATL Armenia</v>
          </cell>
        </row>
        <row r="289">
          <cell r="B289" t="str">
            <v>ATL Bell Space</v>
          </cell>
        </row>
        <row r="290">
          <cell r="B290" t="str">
            <v>ATL Bolivia</v>
          </cell>
        </row>
        <row r="291">
          <cell r="B291" t="str">
            <v>ATL Cambodia</v>
          </cell>
        </row>
        <row r="292">
          <cell r="B292" t="str">
            <v>ATL Contracting (ESP)</v>
          </cell>
        </row>
        <row r="293">
          <cell r="B293" t="str">
            <v>ATL Contracting (FRA)</v>
          </cell>
        </row>
        <row r="294">
          <cell r="B294" t="str">
            <v>ATL Contracting (ITA)</v>
          </cell>
        </row>
        <row r="295">
          <cell r="B295" t="str">
            <v>ATL Coutances</v>
          </cell>
        </row>
        <row r="296">
          <cell r="B296" t="str">
            <v>ATL Croatia</v>
          </cell>
        </row>
        <row r="297">
          <cell r="B297" t="str">
            <v>ATL Data Network UK</v>
          </cell>
        </row>
        <row r="298">
          <cell r="B298" t="str">
            <v>ATL Data Network USA</v>
          </cell>
        </row>
        <row r="299">
          <cell r="B299" t="str">
            <v>ATL Data Networks</v>
          </cell>
        </row>
        <row r="300">
          <cell r="B300" t="str">
            <v>ATL East Africa Tanzania Br.</v>
          </cell>
        </row>
        <row r="301">
          <cell r="B301" t="str">
            <v>ATL East Africa Uganda Branch</v>
          </cell>
        </row>
        <row r="302">
          <cell r="B302" t="str">
            <v>ATL eBD AG Switzerland</v>
          </cell>
        </row>
        <row r="303">
          <cell r="B303" t="str">
            <v>ATL eBD Austria</v>
          </cell>
        </row>
        <row r="304">
          <cell r="B304" t="str">
            <v>ATL eBD GmbH Germany</v>
          </cell>
        </row>
        <row r="305">
          <cell r="B305" t="str">
            <v>ATL eBD Morocco</v>
          </cell>
        </row>
        <row r="306">
          <cell r="B306" t="str">
            <v>ATL eBD Turkey</v>
          </cell>
        </row>
        <row r="307">
          <cell r="B307" t="str">
            <v>ATL Espace</v>
          </cell>
        </row>
        <row r="308">
          <cell r="B308" t="str">
            <v>ATL Espacio S.A.</v>
          </cell>
        </row>
        <row r="309">
          <cell r="B309" t="str">
            <v>ATL FINCO</v>
          </cell>
        </row>
        <row r="310">
          <cell r="B310" t="str">
            <v>ATL Internetw. ARG</v>
          </cell>
        </row>
        <row r="311">
          <cell r="B311" t="str">
            <v>ATL Internetw. BEL</v>
          </cell>
        </row>
        <row r="312">
          <cell r="B312" t="str">
            <v>ATL Internetw. CHE</v>
          </cell>
        </row>
        <row r="313">
          <cell r="B313" t="str">
            <v>ATL Internetw. FIN</v>
          </cell>
        </row>
        <row r="314">
          <cell r="B314" t="str">
            <v>ATL Internetw. NLD</v>
          </cell>
        </row>
        <row r="315">
          <cell r="B315" t="str">
            <v>ATL Internetw. NOR</v>
          </cell>
        </row>
        <row r="316">
          <cell r="B316" t="str">
            <v>ATL Internetw. SWE</v>
          </cell>
        </row>
        <row r="317">
          <cell r="B317" t="str">
            <v>ATL Internetw. TWN</v>
          </cell>
        </row>
        <row r="318">
          <cell r="B318" t="str">
            <v>ATL Internetw. UK</v>
          </cell>
        </row>
        <row r="319">
          <cell r="B319" t="str">
            <v>ATL Intg Serv GmbH Bran Kuwait</v>
          </cell>
        </row>
        <row r="320">
          <cell r="B320" t="str">
            <v>ATL Intg Srv GmbH Bra Kazakhst</v>
          </cell>
        </row>
        <row r="321">
          <cell r="B321" t="str">
            <v>ATL Iran</v>
          </cell>
        </row>
        <row r="322">
          <cell r="B322" t="str">
            <v>ATL ISR</v>
          </cell>
        </row>
        <row r="323">
          <cell r="B323" t="str">
            <v>ATL Italia Kosovo Brch Office</v>
          </cell>
        </row>
        <row r="324">
          <cell r="B324" t="str">
            <v>ATL Italian Branch Off.Teheran</v>
          </cell>
        </row>
        <row r="325">
          <cell r="B325" t="str">
            <v>ATL ITS</v>
          </cell>
        </row>
        <row r="326">
          <cell r="B326" t="str">
            <v>ATL ITS USA</v>
          </cell>
        </row>
        <row r="327">
          <cell r="B327" t="str">
            <v>ATL Jydsk Kabel</v>
          </cell>
        </row>
        <row r="328">
          <cell r="B328" t="str">
            <v>ATL Laos</v>
          </cell>
        </row>
        <row r="329">
          <cell r="B329" t="str">
            <v>ATL Microelec. BEL</v>
          </cell>
        </row>
        <row r="330">
          <cell r="B330" t="str">
            <v>ATL Microelec. DEU</v>
          </cell>
        </row>
        <row r="331">
          <cell r="B331" t="str">
            <v>ATL Microelec. FRA</v>
          </cell>
        </row>
        <row r="332">
          <cell r="B332" t="str">
            <v>ATL Microelec. ITA</v>
          </cell>
        </row>
        <row r="333">
          <cell r="B333" t="str">
            <v>ATL Microelec. USA</v>
          </cell>
        </row>
        <row r="334">
          <cell r="B334" t="str">
            <v>ATL Mobicom Europe</v>
          </cell>
        </row>
        <row r="335">
          <cell r="B335" t="str">
            <v>ATL Mobicom Netherlands</v>
          </cell>
        </row>
        <row r="336">
          <cell r="B336" t="str">
            <v>ATL Moldavia</v>
          </cell>
        </row>
        <row r="337">
          <cell r="B337" t="str">
            <v>ATL MPOVT</v>
          </cell>
        </row>
        <row r="338">
          <cell r="B338" t="str">
            <v>ATL Myanmar</v>
          </cell>
        </row>
        <row r="339">
          <cell r="B339" t="str">
            <v>ATL Net Sys (ANSI)</v>
          </cell>
        </row>
        <row r="340">
          <cell r="B340" t="str">
            <v>ATL Networks Asia Ltd.</v>
          </cell>
        </row>
        <row r="341">
          <cell r="B341" t="str">
            <v>ATL NV</v>
          </cell>
        </row>
        <row r="342">
          <cell r="B342" t="str">
            <v>ATL Optical Fiber GmbH</v>
          </cell>
        </row>
        <row r="343">
          <cell r="B343" t="str">
            <v>ATL Optical Networks Israël</v>
          </cell>
        </row>
        <row r="344">
          <cell r="B344" t="str">
            <v>ATL Optronics CAN</v>
          </cell>
        </row>
        <row r="345">
          <cell r="B345" t="str">
            <v>ATL Optronics Inc.</v>
          </cell>
        </row>
        <row r="346">
          <cell r="B346" t="str">
            <v>ATL Optronics NL</v>
          </cell>
        </row>
        <row r="347">
          <cell r="B347" t="str">
            <v>ATL Reseaux d'Entreprise</v>
          </cell>
        </row>
        <row r="348">
          <cell r="B348" t="str">
            <v>ATL SEL Branch Office Denmark</v>
          </cell>
        </row>
        <row r="349">
          <cell r="B349" t="str">
            <v>ATL SEL Branch Office Finland</v>
          </cell>
        </row>
        <row r="350">
          <cell r="B350" t="str">
            <v>Atl Shanghai OF Cable</v>
          </cell>
        </row>
        <row r="351">
          <cell r="B351" t="str">
            <v>ATL Space Denmark A/S</v>
          </cell>
        </row>
        <row r="352">
          <cell r="B352" t="str">
            <v>ATL Space Norway A/S</v>
          </cell>
        </row>
        <row r="353">
          <cell r="B353" t="str">
            <v>ATL Space Services &amp; Operation</v>
          </cell>
        </row>
        <row r="354">
          <cell r="B354" t="str">
            <v>ATL STK</v>
          </cell>
        </row>
        <row r="355">
          <cell r="B355" t="str">
            <v>ATL Sub. Net. Australia</v>
          </cell>
        </row>
        <row r="356">
          <cell r="B356" t="str">
            <v>ATL Sub. Net. USA</v>
          </cell>
        </row>
        <row r="357">
          <cell r="B357" t="str">
            <v>ATL Suzhou</v>
          </cell>
        </row>
        <row r="358">
          <cell r="B358" t="str">
            <v>ATL TelComm. SW Development</v>
          </cell>
        </row>
        <row r="359">
          <cell r="B359" t="str">
            <v>ATL Teletas Representative</v>
          </cell>
        </row>
        <row r="360">
          <cell r="B360" t="str">
            <v>ATL Telspace</v>
          </cell>
        </row>
        <row r="361">
          <cell r="B361" t="str">
            <v>ATL TITN Answare</v>
          </cell>
        </row>
        <row r="362">
          <cell r="B362" t="str">
            <v>Atl Trans. Auto. Ctrl. Systems</v>
          </cell>
        </row>
        <row r="363">
          <cell r="B363" t="str">
            <v>ATL Transport Automation</v>
          </cell>
        </row>
        <row r="364">
          <cell r="B364" t="str">
            <v>ATL TS Austria GmbH</v>
          </cell>
        </row>
        <row r="365">
          <cell r="B365" t="str">
            <v>ATL TS Canada Inc.</v>
          </cell>
        </row>
        <row r="366">
          <cell r="B366" t="str">
            <v>ATL TS France SAS</v>
          </cell>
        </row>
        <row r="367">
          <cell r="B367" t="str">
            <v>ATL TS S.R.L.</v>
          </cell>
        </row>
        <row r="368">
          <cell r="B368" t="str">
            <v>ATL TS Schweiz AG</v>
          </cell>
        </row>
        <row r="369">
          <cell r="B369" t="str">
            <v>ATL TS UK Ltd.</v>
          </cell>
        </row>
        <row r="370">
          <cell r="B370" t="str">
            <v>ATL Uruguay</v>
          </cell>
        </row>
        <row r="371">
          <cell r="B371" t="str">
            <v>ATL Uzbekistan</v>
          </cell>
        </row>
        <row r="372">
          <cell r="B372" t="str">
            <v>Atlinks</v>
          </cell>
        </row>
        <row r="373">
          <cell r="B373" t="str">
            <v>Australasia</v>
          </cell>
        </row>
        <row r="374">
          <cell r="B374" t="str">
            <v>Australia</v>
          </cell>
        </row>
        <row r="375">
          <cell r="B375" t="str">
            <v>Austria</v>
          </cell>
        </row>
        <row r="376">
          <cell r="B376" t="str">
            <v>Autoelectric</v>
          </cell>
        </row>
        <row r="377">
          <cell r="B377" t="str">
            <v>Avanex FRA</v>
          </cell>
        </row>
        <row r="378">
          <cell r="B378" t="str">
            <v>Avanex france</v>
          </cell>
        </row>
        <row r="379">
          <cell r="B379" t="str">
            <v>Avanex UK</v>
          </cell>
        </row>
        <row r="380">
          <cell r="B380" t="str">
            <v>Avanex UK</v>
          </cell>
        </row>
        <row r="381">
          <cell r="B381" t="str">
            <v>AVT Shanghai Co.Ltd</v>
          </cell>
        </row>
        <row r="382">
          <cell r="B382" t="str">
            <v>Azerbaijan</v>
          </cell>
        </row>
        <row r="383">
          <cell r="B383" t="str">
            <v>Bahrain</v>
          </cell>
        </row>
        <row r="384">
          <cell r="B384" t="str">
            <v>Bangladesh</v>
          </cell>
        </row>
        <row r="385">
          <cell r="B385" t="str">
            <v>Bedrij. Huizen/Hilver. CV</v>
          </cell>
        </row>
        <row r="386">
          <cell r="B386" t="str">
            <v>Belarus</v>
          </cell>
        </row>
        <row r="387">
          <cell r="B387" t="str">
            <v>Belgium</v>
          </cell>
        </row>
        <row r="388">
          <cell r="B388" t="str">
            <v>Benelux</v>
          </cell>
        </row>
        <row r="389">
          <cell r="B389" t="str">
            <v>Benin</v>
          </cell>
        </row>
        <row r="390">
          <cell r="B390" t="str">
            <v>Berk-Tek</v>
          </cell>
        </row>
        <row r="391">
          <cell r="B391" t="str">
            <v>Bermuda</v>
          </cell>
        </row>
        <row r="392">
          <cell r="B392" t="str">
            <v>Bolivia</v>
          </cell>
        </row>
        <row r="393">
          <cell r="B393" t="str">
            <v>Bosnia and Herzegovina</v>
          </cell>
        </row>
        <row r="394">
          <cell r="B394" t="str">
            <v>Brazil</v>
          </cell>
        </row>
        <row r="395">
          <cell r="B395" t="str">
            <v>Brunei Darussalam</v>
          </cell>
        </row>
        <row r="396">
          <cell r="B396" t="str">
            <v>Bulgaria</v>
          </cell>
        </row>
        <row r="397">
          <cell r="B397" t="str">
            <v>Cable Joint Venture</v>
          </cell>
        </row>
        <row r="398">
          <cell r="B398" t="str">
            <v>Cablenet</v>
          </cell>
        </row>
        <row r="399">
          <cell r="B399" t="str">
            <v>Cableries de Lens</v>
          </cell>
        </row>
        <row r="400">
          <cell r="B400" t="str">
            <v>Cablewave US</v>
          </cell>
        </row>
        <row r="401">
          <cell r="B401" t="str">
            <v>Cambodia</v>
          </cell>
        </row>
        <row r="402">
          <cell r="B402" t="str">
            <v>Cameroon</v>
          </cell>
        </row>
        <row r="403">
          <cell r="B403" t="str">
            <v>Canada</v>
          </cell>
        </row>
        <row r="404">
          <cell r="B404" t="str">
            <v>CDOT ALCATEL RESEARCH CENTER L</v>
          </cell>
        </row>
        <row r="405">
          <cell r="B405" t="str">
            <v>Cegelec</v>
          </cell>
        </row>
        <row r="406">
          <cell r="B406" t="str">
            <v>Celwave Denmark</v>
          </cell>
        </row>
        <row r="407">
          <cell r="B407" t="str">
            <v>Celwave US</v>
          </cell>
        </row>
        <row r="408">
          <cell r="B408" t="str">
            <v>Central</v>
          </cell>
        </row>
        <row r="409">
          <cell r="B409" t="str">
            <v>CGA</v>
          </cell>
        </row>
        <row r="410">
          <cell r="B410" t="str">
            <v>CGTI SAS</v>
          </cell>
        </row>
        <row r="411">
          <cell r="B411" t="str">
            <v>Chile</v>
          </cell>
        </row>
        <row r="412">
          <cell r="B412" t="str">
            <v>China</v>
          </cell>
        </row>
        <row r="413">
          <cell r="B413" t="str">
            <v>Chromatis Networks, Inc</v>
          </cell>
        </row>
        <row r="414">
          <cell r="B414" t="str">
            <v>Chromatis Networks, Ltd.</v>
          </cell>
        </row>
        <row r="415">
          <cell r="B415" t="str">
            <v>CIS</v>
          </cell>
        </row>
        <row r="416">
          <cell r="B416" t="str">
            <v>Citerel Far East Ltd</v>
          </cell>
        </row>
        <row r="417">
          <cell r="B417" t="str">
            <v>Colombia</v>
          </cell>
        </row>
        <row r="418">
          <cell r="B418" t="str">
            <v>Columbus Works</v>
          </cell>
        </row>
        <row r="419">
          <cell r="B419" t="str">
            <v>Compagnie Financiere Alcatel-L</v>
          </cell>
        </row>
        <row r="420">
          <cell r="B420" t="str">
            <v>Compagnie Gale d'Electricité</v>
          </cell>
        </row>
        <row r="421">
          <cell r="B421" t="str">
            <v>Congo, The Democratic Republic</v>
          </cell>
        </row>
        <row r="422">
          <cell r="B422" t="str">
            <v>Copper UK</v>
          </cell>
        </row>
        <row r="423">
          <cell r="B423" t="str">
            <v>Costa Rica</v>
          </cell>
        </row>
        <row r="424">
          <cell r="B424" t="str">
            <v>Cote D'Ivoire</v>
          </cell>
        </row>
        <row r="425">
          <cell r="B425" t="str">
            <v>Croatia</v>
          </cell>
        </row>
        <row r="426">
          <cell r="B426" t="str">
            <v>Cuba</v>
          </cell>
        </row>
        <row r="427">
          <cell r="B427" t="str">
            <v>Czech Republic</v>
          </cell>
        </row>
        <row r="428">
          <cell r="B428" t="str">
            <v>Data Cables Brazil</v>
          </cell>
        </row>
        <row r="429">
          <cell r="B429" t="str">
            <v>DATATIM SA</v>
          </cell>
        </row>
        <row r="430">
          <cell r="B430" t="str">
            <v>DeltaKabel</v>
          </cell>
        </row>
        <row r="431">
          <cell r="B431" t="str">
            <v>Denmark</v>
          </cell>
        </row>
        <row r="432">
          <cell r="B432" t="str">
            <v>Dominican Republic</v>
          </cell>
        </row>
        <row r="433">
          <cell r="B433" t="str">
            <v>East Africa Cluster</v>
          </cell>
        </row>
        <row r="434">
          <cell r="B434" t="str">
            <v>East Asia</v>
          </cell>
        </row>
        <row r="435">
          <cell r="B435" t="str">
            <v>Ecuador</v>
          </cell>
        </row>
        <row r="436">
          <cell r="B436" t="str">
            <v>Egypt</v>
          </cell>
        </row>
        <row r="437">
          <cell r="B437" t="str">
            <v>El Salvador</v>
          </cell>
        </row>
        <row r="438">
          <cell r="B438" t="str">
            <v>ELECTRO BANQUE</v>
          </cell>
        </row>
        <row r="439">
          <cell r="B439" t="str">
            <v>Electro Crédit</v>
          </cell>
        </row>
        <row r="440">
          <cell r="B440" t="str">
            <v>ELECTRO RE</v>
          </cell>
        </row>
        <row r="441">
          <cell r="B441" t="str">
            <v>Electronic Cables US</v>
          </cell>
        </row>
        <row r="442">
          <cell r="B442" t="str">
            <v>Ethiopia</v>
          </cell>
        </row>
        <row r="443">
          <cell r="B443" t="str">
            <v>Eur, ME &amp; Africa Cluster</v>
          </cell>
        </row>
        <row r="444">
          <cell r="B444" t="str">
            <v>EurasiaSat</v>
          </cell>
        </row>
        <row r="445">
          <cell r="B445" t="str">
            <v>Euromold</v>
          </cell>
        </row>
        <row r="446">
          <cell r="B446" t="str">
            <v>EUROPE STAR</v>
          </cell>
        </row>
        <row r="447">
          <cell r="B447" t="str">
            <v>Europe, Africa and Asia</v>
          </cell>
        </row>
        <row r="448">
          <cell r="B448" t="str">
            <v>Europstar Station</v>
          </cell>
        </row>
        <row r="449">
          <cell r="B449" t="str">
            <v>EVOLIUM JAPAN LTD</v>
          </cell>
        </row>
        <row r="450">
          <cell r="B450" t="str">
            <v>Excel Switching Corp.</v>
          </cell>
        </row>
        <row r="451">
          <cell r="B451" t="str">
            <v>Excel Switching Europe</v>
          </cell>
        </row>
        <row r="452">
          <cell r="B452" t="str">
            <v>Fabrisys</v>
          </cell>
        </row>
        <row r="453">
          <cell r="B453" t="str">
            <v>Finland</v>
          </cell>
        </row>
        <row r="454">
          <cell r="B454" t="str">
            <v>Fmr Yugoslav Rep of Macedonia</v>
          </cell>
        </row>
        <row r="455">
          <cell r="B455" t="str">
            <v>France</v>
          </cell>
        </row>
        <row r="456">
          <cell r="B456" t="str">
            <v>France</v>
          </cell>
        </row>
        <row r="457">
          <cell r="B457" t="str">
            <v>Gabon</v>
          </cell>
        </row>
        <row r="458">
          <cell r="B458" t="str">
            <v>Genesys- South Africa</v>
          </cell>
        </row>
        <row r="459">
          <cell r="B459" t="str">
            <v>GENESYS TELECOM FRANCE, SAS</v>
          </cell>
        </row>
        <row r="460">
          <cell r="B460" t="str">
            <v>GENESYS TELECOMMUNICATIONS LAB</v>
          </cell>
        </row>
        <row r="461">
          <cell r="B461" t="str">
            <v>GENESYS TELECOMMUNICATIONS LAB</v>
          </cell>
        </row>
        <row r="462">
          <cell r="B462" t="str">
            <v>GENESYS TELECOMMUNICATIONS LAB</v>
          </cell>
        </row>
        <row r="463">
          <cell r="B463" t="str">
            <v>GENESYS TELECOMMUNICATIONS LAB</v>
          </cell>
        </row>
        <row r="464">
          <cell r="B464" t="str">
            <v>GENESYS TELECOMMUNICATIONS LAB</v>
          </cell>
        </row>
        <row r="465">
          <cell r="B465" t="str">
            <v>GENESYS TELECOMMUNICATIONS LAB</v>
          </cell>
        </row>
        <row r="466">
          <cell r="B466" t="str">
            <v>GENESYS TELECOMMUNICATIONS LAB</v>
          </cell>
        </row>
        <row r="467">
          <cell r="B467" t="str">
            <v>GENESYS TELECOMMUNICATIONS LAB</v>
          </cell>
        </row>
        <row r="468">
          <cell r="B468" t="str">
            <v>GENESYS TELECOMMUNICATIONS LAB</v>
          </cell>
        </row>
        <row r="469">
          <cell r="B469" t="str">
            <v>GENESYS TELECOMMUNICATIONS LAB</v>
          </cell>
        </row>
        <row r="470">
          <cell r="B470" t="str">
            <v>GENESYS TELECOMMUNICATIONS LAB</v>
          </cell>
        </row>
        <row r="471">
          <cell r="B471" t="str">
            <v>GENESYS TELECOMMUNICATIONS LAB</v>
          </cell>
        </row>
        <row r="472">
          <cell r="B472" t="str">
            <v>GENESYS TELECOMMUNICATIONS LAB</v>
          </cell>
        </row>
        <row r="473">
          <cell r="B473" t="str">
            <v>GENESYS TELECOMMUNICATIONS LAB</v>
          </cell>
        </row>
        <row r="474">
          <cell r="B474" t="str">
            <v>Genesys VoiceGenie</v>
          </cell>
        </row>
        <row r="475">
          <cell r="B475" t="str">
            <v>Genesys-Belgium</v>
          </cell>
        </row>
        <row r="476">
          <cell r="B476" t="str">
            <v>Genesys-Finland</v>
          </cell>
        </row>
        <row r="477">
          <cell r="B477" t="str">
            <v>Genesys-Taiwan</v>
          </cell>
        </row>
        <row r="478">
          <cell r="B478" t="str">
            <v>Georgie</v>
          </cell>
        </row>
        <row r="479">
          <cell r="B479" t="str">
            <v>Germany</v>
          </cell>
        </row>
        <row r="480">
          <cell r="B480" t="str">
            <v>Germany</v>
          </cell>
        </row>
        <row r="481">
          <cell r="B481" t="str">
            <v>Ghana</v>
          </cell>
        </row>
        <row r="482">
          <cell r="B482" t="str">
            <v>GIRM</v>
          </cell>
        </row>
        <row r="483">
          <cell r="B483" t="str">
            <v>Greece</v>
          </cell>
        </row>
        <row r="484">
          <cell r="B484" t="str">
            <v>Guatemala</v>
          </cell>
        </row>
        <row r="485">
          <cell r="B485" t="str">
            <v>Guinea</v>
          </cell>
        </row>
        <row r="486">
          <cell r="B486" t="str">
            <v>Guoxin Lucent</v>
          </cell>
        </row>
        <row r="487">
          <cell r="B487" t="str">
            <v>Hamilton Farm LLC</v>
          </cell>
        </row>
        <row r="488">
          <cell r="B488" t="str">
            <v>Head Quarters</v>
          </cell>
        </row>
        <row r="489">
          <cell r="B489" t="str">
            <v>Hirsch</v>
          </cell>
        </row>
        <row r="490">
          <cell r="B490" t="str">
            <v>Holding UK</v>
          </cell>
        </row>
        <row r="491">
          <cell r="B491" t="str">
            <v>Honduras</v>
          </cell>
        </row>
        <row r="492">
          <cell r="B492" t="str">
            <v>Hong Kong</v>
          </cell>
        </row>
        <row r="493">
          <cell r="B493" t="str">
            <v>Hungary</v>
          </cell>
        </row>
        <row r="494">
          <cell r="B494" t="str">
            <v>Iberia</v>
          </cell>
        </row>
        <row r="495">
          <cell r="B495" t="str">
            <v>IKO Kabel</v>
          </cell>
        </row>
        <row r="496">
          <cell r="B496" t="str">
            <v>Inactive Companies</v>
          </cell>
        </row>
        <row r="497">
          <cell r="B497" t="str">
            <v>India</v>
          </cell>
        </row>
        <row r="498">
          <cell r="B498" t="str">
            <v>India</v>
          </cell>
        </row>
        <row r="499">
          <cell r="B499" t="str">
            <v>Indonesia</v>
          </cell>
        </row>
        <row r="500">
          <cell r="B500" t="str">
            <v>INS Canada, Ltd.</v>
          </cell>
        </row>
        <row r="501">
          <cell r="B501" t="str">
            <v>INS Intl, Inc.</v>
          </cell>
        </row>
        <row r="502">
          <cell r="B502" t="str">
            <v>INS Ntwk Mgmt Netherlands</v>
          </cell>
        </row>
        <row r="503">
          <cell r="B503" t="str">
            <v>INS Ntwk Svcs Switzerland</v>
          </cell>
        </row>
        <row r="504">
          <cell r="B504" t="str">
            <v>INS Ntwrk Srvcs Germany</v>
          </cell>
        </row>
        <row r="505">
          <cell r="B505" t="str">
            <v>INS UK Ltd.</v>
          </cell>
        </row>
        <row r="506">
          <cell r="B506" t="str">
            <v>Insured Special Purpose Trust</v>
          </cell>
        </row>
        <row r="507">
          <cell r="B507" t="str">
            <v>Iran (Islamic Republic Of)</v>
          </cell>
        </row>
        <row r="508">
          <cell r="B508" t="str">
            <v>Iraq</v>
          </cell>
        </row>
        <row r="509">
          <cell r="B509" t="str">
            <v>Ireland</v>
          </cell>
        </row>
        <row r="510">
          <cell r="B510" t="str">
            <v>Irish Cable &amp; Wire</v>
          </cell>
        </row>
        <row r="511">
          <cell r="B511" t="str">
            <v>Israel</v>
          </cell>
        </row>
        <row r="512">
          <cell r="B512" t="str">
            <v>Italy</v>
          </cell>
        </row>
        <row r="513">
          <cell r="B513" t="str">
            <v>Italy</v>
          </cell>
        </row>
        <row r="514">
          <cell r="B514" t="str">
            <v>J.N. Almgren Pty. Ltd.</v>
          </cell>
        </row>
        <row r="515">
          <cell r="B515" t="str">
            <v>Jamaica</v>
          </cell>
        </row>
        <row r="516">
          <cell r="B516" t="str">
            <v>Japan</v>
          </cell>
        </row>
        <row r="517">
          <cell r="B517" t="str">
            <v>JNA Investments Pty. Ltd.</v>
          </cell>
        </row>
        <row r="518">
          <cell r="B518" t="str">
            <v>JNA Operations Pty. Ltd.</v>
          </cell>
        </row>
        <row r="519">
          <cell r="B519" t="str">
            <v>JNA Products Pty. Ltd.</v>
          </cell>
        </row>
        <row r="520">
          <cell r="B520" t="str">
            <v>JNA Telecommunications</v>
          </cell>
        </row>
        <row r="521">
          <cell r="B521" t="str">
            <v>Jordan</v>
          </cell>
        </row>
        <row r="522">
          <cell r="B522" t="str">
            <v>Kazakhstan</v>
          </cell>
        </row>
        <row r="523">
          <cell r="B523" t="str">
            <v>Kenya</v>
          </cell>
        </row>
        <row r="524">
          <cell r="B524" t="str">
            <v>Korea, Republic of</v>
          </cell>
        </row>
        <row r="525">
          <cell r="B525" t="str">
            <v>Kuwait</v>
          </cell>
        </row>
        <row r="526">
          <cell r="B526" t="str">
            <v>KZAIT SP.Z</v>
          </cell>
        </row>
        <row r="527">
          <cell r="B527" t="str">
            <v>L T Parsipanis S.L.</v>
          </cell>
        </row>
        <row r="528">
          <cell r="B528" t="str">
            <v>Lacroix &amp; Kress</v>
          </cell>
        </row>
        <row r="529">
          <cell r="B529" t="str">
            <v>Lamco</v>
          </cell>
        </row>
        <row r="530">
          <cell r="B530" t="str">
            <v>Lao People's Democratic Rep</v>
          </cell>
        </row>
        <row r="531">
          <cell r="B531" t="str">
            <v>Laos Rep. Off Alcatel Shanghai</v>
          </cell>
        </row>
        <row r="532">
          <cell r="B532" t="str">
            <v>Latvia</v>
          </cell>
        </row>
        <row r="533">
          <cell r="B533" t="str">
            <v>Lebanon</v>
          </cell>
        </row>
        <row r="534">
          <cell r="B534" t="str">
            <v>LGS Innovations International</v>
          </cell>
        </row>
        <row r="535">
          <cell r="B535" t="str">
            <v>LGS Innovations LLC</v>
          </cell>
        </row>
        <row r="536">
          <cell r="B536" t="str">
            <v>LGS Integrated Solutions Inc</v>
          </cell>
        </row>
        <row r="537">
          <cell r="B537" t="str">
            <v>Libyan Arab Jamahiriya</v>
          </cell>
        </row>
        <row r="538">
          <cell r="B538" t="str">
            <v>Lithuania</v>
          </cell>
        </row>
        <row r="539">
          <cell r="B539" t="str">
            <v>LNR Telecom s.r.o.</v>
          </cell>
        </row>
        <row r="540">
          <cell r="B540" t="str">
            <v>Locatel</v>
          </cell>
        </row>
        <row r="541">
          <cell r="B541" t="str">
            <v>LT BCS Netherlands-Ukraine Rep</v>
          </cell>
        </row>
        <row r="542">
          <cell r="B542" t="str">
            <v>LT Bermuda Ltd.</v>
          </cell>
        </row>
        <row r="543">
          <cell r="B543" t="str">
            <v>LT Beteilg und Verwaltg GmbH</v>
          </cell>
        </row>
        <row r="544">
          <cell r="B544" t="str">
            <v>LT Canada LLC</v>
          </cell>
        </row>
        <row r="545">
          <cell r="B545" t="str">
            <v>LT Capital Ireland</v>
          </cell>
        </row>
        <row r="546">
          <cell r="B546" t="str">
            <v>LT Ceska Republika V.O.S.</v>
          </cell>
        </row>
        <row r="547">
          <cell r="B547" t="str">
            <v>LT CHEZARA-Ukraine</v>
          </cell>
        </row>
        <row r="548">
          <cell r="B548" t="str">
            <v>LT Colombia SA</v>
          </cell>
        </row>
        <row r="549">
          <cell r="B549" t="str">
            <v>LT CP Pte. Ltd.</v>
          </cell>
        </row>
        <row r="550">
          <cell r="B550" t="str">
            <v>LT Czech Republic s.r.o.</v>
          </cell>
        </row>
        <row r="551">
          <cell r="B551" t="str">
            <v>LT de Guatemala S.A.</v>
          </cell>
        </row>
        <row r="552">
          <cell r="B552" t="str">
            <v>LT de Honduras S.A.</v>
          </cell>
        </row>
        <row r="553">
          <cell r="B553" t="str">
            <v>LT del Peru SA</v>
          </cell>
        </row>
        <row r="554">
          <cell r="B554" t="str">
            <v>LT Dominicana C. por A.</v>
          </cell>
        </row>
        <row r="555">
          <cell r="B555" t="str">
            <v>LT El Salvador S.A./C.V.</v>
          </cell>
        </row>
        <row r="556">
          <cell r="B556" t="str">
            <v>LT EMEA B.V.-Kazakhstan</v>
          </cell>
        </row>
        <row r="557">
          <cell r="B557" t="str">
            <v>LT EMEA B.V.-Ukraine</v>
          </cell>
        </row>
        <row r="558">
          <cell r="B558" t="str">
            <v>LT EMEA BV - Bucharest Branch</v>
          </cell>
        </row>
        <row r="559">
          <cell r="B559" t="str">
            <v>LT EMEA Serv. B.V.</v>
          </cell>
        </row>
        <row r="560">
          <cell r="B560" t="str">
            <v>LT Espana S.A.</v>
          </cell>
        </row>
        <row r="561">
          <cell r="B561" t="str">
            <v>LT Eurasia Ltd.-Lithuania</v>
          </cell>
        </row>
        <row r="562">
          <cell r="B562" t="str">
            <v>LT Fiber Guardian Corp.</v>
          </cell>
        </row>
        <row r="563">
          <cell r="B563" t="str">
            <v>LT Finance BV</v>
          </cell>
        </row>
        <row r="564">
          <cell r="B564" t="str">
            <v>LT Group Ltd.</v>
          </cell>
        </row>
        <row r="565">
          <cell r="B565" t="str">
            <v>LT Guardian Corporation</v>
          </cell>
        </row>
        <row r="566">
          <cell r="B566" t="str">
            <v>LT Hindustan</v>
          </cell>
        </row>
        <row r="567">
          <cell r="B567" t="str">
            <v>LT Holding UK Ltd.</v>
          </cell>
        </row>
        <row r="568">
          <cell r="B568" t="str">
            <v>LT Inc., Nuremberg Branch</v>
          </cell>
        </row>
        <row r="569">
          <cell r="B569" t="str">
            <v>LT Intell. Prop. Guardian</v>
          </cell>
        </row>
        <row r="570">
          <cell r="B570" t="str">
            <v>LT International Portugal</v>
          </cell>
        </row>
        <row r="571">
          <cell r="B571" t="str">
            <v>LT Int'l Inc Egypt</v>
          </cell>
        </row>
        <row r="572">
          <cell r="B572" t="str">
            <v>LT INT'L INC.-U.A.E.</v>
          </cell>
        </row>
        <row r="573">
          <cell r="B573" t="str">
            <v>LT Investments Pte. Ltd.</v>
          </cell>
        </row>
        <row r="574">
          <cell r="B574" t="str">
            <v>LT IPCO</v>
          </cell>
        </row>
        <row r="575">
          <cell r="B575" t="str">
            <v>LT Jamaica Ltd.</v>
          </cell>
        </row>
        <row r="576">
          <cell r="B576" t="str">
            <v>LT Korea Ltd. (HK Branch)</v>
          </cell>
        </row>
        <row r="577">
          <cell r="B577" t="str">
            <v>LT MSI-TCn Branch</v>
          </cell>
        </row>
        <row r="578">
          <cell r="B578" t="str">
            <v>LT Network Systems GmbH</v>
          </cell>
        </row>
        <row r="579">
          <cell r="B579" t="str">
            <v>LT Nicaragua SA</v>
          </cell>
        </row>
        <row r="580">
          <cell r="B580" t="str">
            <v>LT NS DO BRAZIL S.A.</v>
          </cell>
        </row>
        <row r="581">
          <cell r="B581" t="str">
            <v>LT NS UK LTD</v>
          </cell>
        </row>
        <row r="582">
          <cell r="B582" t="str">
            <v>LT ONG Guardian Corp.</v>
          </cell>
        </row>
        <row r="583">
          <cell r="B583" t="str">
            <v>LT Poland S.A.</v>
          </cell>
        </row>
        <row r="584">
          <cell r="B584" t="str">
            <v>LT Sentinel I Inc.</v>
          </cell>
        </row>
        <row r="585">
          <cell r="B585" t="str">
            <v>LT Services Company Inc.</v>
          </cell>
        </row>
        <row r="586">
          <cell r="B586" t="str">
            <v>LT Shanghai Int'l Ltd</v>
          </cell>
        </row>
        <row r="587">
          <cell r="B587" t="str">
            <v>LT- Slovenia d.o.o.</v>
          </cell>
        </row>
        <row r="588">
          <cell r="B588" t="str">
            <v>LT South Africa</v>
          </cell>
        </row>
        <row r="589">
          <cell r="B589" t="str">
            <v>LT Telecom Systems Israel</v>
          </cell>
        </row>
        <row r="590">
          <cell r="B590" t="str">
            <v>LT Telekomunikasyon Ltd Sirket</v>
          </cell>
        </row>
        <row r="591">
          <cell r="B591" t="str">
            <v>LT Treasury Services</v>
          </cell>
        </row>
        <row r="592">
          <cell r="B592" t="str">
            <v>LT Uruguay S.A.</v>
          </cell>
        </row>
        <row r="593">
          <cell r="B593" t="str">
            <v>LT Venezuela SA</v>
          </cell>
        </row>
        <row r="594">
          <cell r="B594" t="str">
            <v>LT Vietnam</v>
          </cell>
        </row>
        <row r="595">
          <cell r="B595" t="str">
            <v>LT Wireless Guardian Corp</v>
          </cell>
        </row>
        <row r="596">
          <cell r="B596" t="str">
            <v>LT WSI Australia Branch</v>
          </cell>
        </row>
        <row r="597">
          <cell r="B597" t="str">
            <v>LT WSI Iraq Branch</v>
          </cell>
        </row>
        <row r="598">
          <cell r="B598" t="str">
            <v>LT Zetax Tecnologia S.A.</v>
          </cell>
        </row>
        <row r="599">
          <cell r="B599" t="str">
            <v>LTCP Corporation</v>
          </cell>
        </row>
        <row r="600">
          <cell r="B600" t="str">
            <v>LTI NJ Finance II LLC</v>
          </cell>
        </row>
        <row r="601">
          <cell r="B601" t="str">
            <v>LTI NJ Finance III LLC</v>
          </cell>
        </row>
        <row r="602">
          <cell r="B602" t="str">
            <v>LTI NJ Finance LLC</v>
          </cell>
        </row>
        <row r="603">
          <cell r="B603" t="str">
            <v>LTI Properties Finance LLC</v>
          </cell>
        </row>
        <row r="604">
          <cell r="B604" t="str">
            <v>LTI Properties Holdings LLC</v>
          </cell>
        </row>
        <row r="605">
          <cell r="B605" t="str">
            <v>LTII. (Dubai Branch)</v>
          </cell>
        </row>
        <row r="606">
          <cell r="B606" t="str">
            <v>LTNS Belgium S.A./N.V.</v>
          </cell>
        </row>
        <row r="607">
          <cell r="B607" t="str">
            <v>LTWSI Pakistan Branch</v>
          </cell>
        </row>
        <row r="608">
          <cell r="B608" t="str">
            <v>Lucent Asia Pac EN-ChinaRepOfc</v>
          </cell>
        </row>
        <row r="609">
          <cell r="B609" t="str">
            <v>Lucent Asia Pacific EN Inc.</v>
          </cell>
        </row>
        <row r="610">
          <cell r="B610" t="str">
            <v>Lucent CALA EN Inc.</v>
          </cell>
        </row>
        <row r="611">
          <cell r="B611" t="str">
            <v>Lucent EMEA EN Inc.</v>
          </cell>
        </row>
        <row r="612">
          <cell r="B612" t="str">
            <v>Lucent EMEA EN-Turkey Branch</v>
          </cell>
        </row>
        <row r="613">
          <cell r="B613" t="str">
            <v>Lucent EN Corp.</v>
          </cell>
        </row>
        <row r="614">
          <cell r="B614" t="str">
            <v>Lucent EN Holdings Corp.</v>
          </cell>
        </row>
        <row r="615">
          <cell r="B615" t="str">
            <v>Lucent EN Holdings LLC</v>
          </cell>
        </row>
        <row r="616">
          <cell r="B616" t="str">
            <v>Lucent EN International LLC</v>
          </cell>
        </row>
        <row r="617">
          <cell r="B617" t="str">
            <v>Lucent ME Corp.</v>
          </cell>
        </row>
        <row r="618">
          <cell r="B618" t="str">
            <v>Lucent Network (Thailand) Ltd.</v>
          </cell>
        </row>
        <row r="619">
          <cell r="B619" t="str">
            <v>Lucent Tch Cyprus Limited</v>
          </cell>
        </row>
        <row r="620">
          <cell r="B620" t="str">
            <v>Lucent Tech of Shanghai Ltd.</v>
          </cell>
        </row>
        <row r="621">
          <cell r="B621" t="str">
            <v>Lucent Tech Philippines Inc</v>
          </cell>
        </row>
        <row r="622">
          <cell r="B622" t="str">
            <v>Lucent Tech Shenzhen Co., Ltd.</v>
          </cell>
        </row>
        <row r="623">
          <cell r="B623" t="str">
            <v>Lucent Tech Singapore Pte Ltd</v>
          </cell>
        </row>
        <row r="624">
          <cell r="B624" t="str">
            <v>Lucent Tech Taiwan Inc.-Taiwan</v>
          </cell>
        </row>
        <row r="625">
          <cell r="B625" t="str">
            <v>Lucent Tech Taiwan Telecom. Co</v>
          </cell>
        </row>
        <row r="626">
          <cell r="B626" t="str">
            <v>Lucent Tech Thailand Inc</v>
          </cell>
        </row>
        <row r="627">
          <cell r="B627" t="str">
            <v>Lucent Technologies (China) Co</v>
          </cell>
        </row>
        <row r="628">
          <cell r="B628" t="str">
            <v>Lucent Technologies (NZ) Ltd</v>
          </cell>
        </row>
        <row r="629">
          <cell r="B629" t="str">
            <v>Lucent Technologies AG</v>
          </cell>
        </row>
        <row r="630">
          <cell r="B630" t="str">
            <v>Lucent Technologies APS</v>
          </cell>
        </row>
        <row r="631">
          <cell r="B631" t="str">
            <v>Lucent Technologies Argentina</v>
          </cell>
        </row>
        <row r="632">
          <cell r="B632" t="str">
            <v>Lucent Technologies Asia Pacif</v>
          </cell>
        </row>
        <row r="633">
          <cell r="B633" t="str">
            <v>Lucent Technologies Australia</v>
          </cell>
        </row>
        <row r="634">
          <cell r="B634" t="str">
            <v>Lucent Technologies Beteiligun</v>
          </cell>
        </row>
        <row r="635">
          <cell r="B635" t="str">
            <v>Lucent Technologies Brunei</v>
          </cell>
        </row>
        <row r="636">
          <cell r="B636" t="str">
            <v>Lucent Technologies Canada Cor</v>
          </cell>
        </row>
        <row r="637">
          <cell r="B637" t="str">
            <v>Lucent Technologies Carribbean</v>
          </cell>
        </row>
        <row r="638">
          <cell r="B638" t="str">
            <v>Lucent Technologies Chile Limi</v>
          </cell>
        </row>
        <row r="639">
          <cell r="B639" t="str">
            <v>Lucent Technologies Constructi</v>
          </cell>
        </row>
        <row r="640">
          <cell r="B640" t="str">
            <v>Lucent Technologies de Costa R</v>
          </cell>
        </row>
        <row r="641">
          <cell r="B641" t="str">
            <v>Lucent Technologies Dublin Hol</v>
          </cell>
        </row>
        <row r="642">
          <cell r="B642" t="str">
            <v>Lucent Technologies EUR-IP UK</v>
          </cell>
        </row>
        <row r="643">
          <cell r="B643" t="str">
            <v>Lucent Technologies France SA</v>
          </cell>
        </row>
        <row r="644">
          <cell r="B644" t="str">
            <v>Lucent Technologies GRL</v>
          </cell>
        </row>
        <row r="645">
          <cell r="B645" t="str">
            <v>Lucent Technologies Inc. WS</v>
          </cell>
        </row>
        <row r="646">
          <cell r="B646" t="str">
            <v>Lucent Technologies Informatio</v>
          </cell>
        </row>
        <row r="647">
          <cell r="B647" t="str">
            <v>Lucent Technologies Internatio</v>
          </cell>
        </row>
        <row r="648">
          <cell r="B648" t="str">
            <v>Lucent Technologies Internatio</v>
          </cell>
        </row>
        <row r="649">
          <cell r="B649" t="str">
            <v>Lucent Technologies Int'l Inc</v>
          </cell>
        </row>
        <row r="650">
          <cell r="B650" t="str">
            <v>Lucent Technologies Italia S.p</v>
          </cell>
        </row>
        <row r="651">
          <cell r="B651" t="str">
            <v>Lucent Technologies JP IP Y.K.</v>
          </cell>
        </row>
        <row r="652">
          <cell r="B652" t="str">
            <v>Lucent Technologies Malaysia S</v>
          </cell>
        </row>
        <row r="653">
          <cell r="B653" t="str">
            <v>Lucent Technologies Nanjing Te</v>
          </cell>
        </row>
        <row r="654">
          <cell r="B654" t="str">
            <v>Lucent Technologies Norway AS</v>
          </cell>
        </row>
        <row r="655">
          <cell r="B655" t="str">
            <v>Lucent Technologies Optical Ne</v>
          </cell>
        </row>
        <row r="656">
          <cell r="B656" t="str">
            <v>Lucent Technologies Qingdao Te</v>
          </cell>
        </row>
        <row r="657">
          <cell r="B657" t="str">
            <v>Lucent Technologies Qingdao Te</v>
          </cell>
        </row>
        <row r="658">
          <cell r="B658" t="str">
            <v>Lucent Technologies Qingdao Te</v>
          </cell>
        </row>
        <row r="659">
          <cell r="B659" t="str">
            <v>Lucent Technologies Sistema Sw</v>
          </cell>
        </row>
        <row r="660">
          <cell r="B660" t="str">
            <v>Lucent Technologies South Afri</v>
          </cell>
        </row>
        <row r="661">
          <cell r="B661" t="str">
            <v>Lucent Technologies Sweden A.B</v>
          </cell>
        </row>
        <row r="662">
          <cell r="B662" t="str">
            <v>Lucent Vent. Part. Inc.</v>
          </cell>
        </row>
        <row r="663">
          <cell r="B663" t="str">
            <v>Lucent Venture Partners I LLC</v>
          </cell>
        </row>
        <row r="664">
          <cell r="B664" t="str">
            <v>Lucent Venture Partners II, LL</v>
          </cell>
        </row>
        <row r="665">
          <cell r="B665" t="str">
            <v>Lucent Venture PartnersIII LLC</v>
          </cell>
        </row>
        <row r="666">
          <cell r="B666" t="str">
            <v>LucentTech Microelectronics UK</v>
          </cell>
        </row>
        <row r="667">
          <cell r="B667" t="str">
            <v>Malaysia</v>
          </cell>
        </row>
        <row r="668">
          <cell r="B668" t="str">
            <v>Mali</v>
          </cell>
        </row>
        <row r="669">
          <cell r="B669" t="str">
            <v>Merot Sodex</v>
          </cell>
        </row>
        <row r="670">
          <cell r="B670" t="str">
            <v>Mets Acquisition Corp.</v>
          </cell>
        </row>
        <row r="671">
          <cell r="B671" t="str">
            <v>Mexico</v>
          </cell>
        </row>
        <row r="672">
          <cell r="B672" t="str">
            <v>MF Componenti S.p.A.</v>
          </cell>
        </row>
        <row r="673">
          <cell r="B673" t="str">
            <v>Middle East Cluster</v>
          </cell>
        </row>
        <row r="674">
          <cell r="B674" t="str">
            <v>Mobilitec Israel</v>
          </cell>
        </row>
        <row r="675">
          <cell r="B675" t="str">
            <v>Moldova, Republic of</v>
          </cell>
        </row>
        <row r="676">
          <cell r="B676" t="str">
            <v>Mongolia</v>
          </cell>
        </row>
        <row r="677">
          <cell r="B677" t="str">
            <v>Morocco</v>
          </cell>
        </row>
        <row r="678">
          <cell r="B678" t="str">
            <v>Mozambique</v>
          </cell>
        </row>
        <row r="679">
          <cell r="B679" t="str">
            <v>Myanmar</v>
          </cell>
        </row>
        <row r="680">
          <cell r="B680" t="str">
            <v>Myanmar Brch Off. Alcatel Shgh</v>
          </cell>
        </row>
        <row r="681">
          <cell r="B681" t="str">
            <v>Nassau Metals Corporation</v>
          </cell>
        </row>
        <row r="682">
          <cell r="B682" t="str">
            <v>Netherlands</v>
          </cell>
        </row>
        <row r="683">
          <cell r="B683" t="str">
            <v>New Caledonia</v>
          </cell>
        </row>
        <row r="684">
          <cell r="B684" t="str">
            <v>New Jersey Nanotechnology Cons</v>
          </cell>
        </row>
        <row r="685">
          <cell r="B685" t="str">
            <v>New Lucent Tech Austria GmbH</v>
          </cell>
        </row>
        <row r="686">
          <cell r="B686" t="str">
            <v>New Lucent Technologies Israel</v>
          </cell>
        </row>
        <row r="687">
          <cell r="B687" t="str">
            <v>New LucentTechnologies Hungary</v>
          </cell>
        </row>
        <row r="688">
          <cell r="B688" t="str">
            <v>New Zealand</v>
          </cell>
        </row>
        <row r="689">
          <cell r="B689" t="str">
            <v>Newbridge France</v>
          </cell>
        </row>
        <row r="690">
          <cell r="B690" t="str">
            <v>Nexabit Networks, Inc.</v>
          </cell>
        </row>
        <row r="691">
          <cell r="B691" t="str">
            <v>Nexans Australia</v>
          </cell>
        </row>
        <row r="692">
          <cell r="B692" t="str">
            <v>Nexans Belgium</v>
          </cell>
        </row>
        <row r="693">
          <cell r="B693" t="str">
            <v>Nexans Brazil</v>
          </cell>
        </row>
        <row r="694">
          <cell r="B694" t="str">
            <v>Nexans Canada</v>
          </cell>
        </row>
        <row r="695">
          <cell r="B695" t="str">
            <v>Nexans China</v>
          </cell>
        </row>
        <row r="696">
          <cell r="B696" t="str">
            <v>Nexans Czech</v>
          </cell>
        </row>
        <row r="697">
          <cell r="B697" t="str">
            <v>Nexans Denmark</v>
          </cell>
        </row>
        <row r="698">
          <cell r="B698" t="str">
            <v>Nexans France</v>
          </cell>
        </row>
        <row r="699">
          <cell r="B699" t="str">
            <v>Nexans Germany</v>
          </cell>
        </row>
        <row r="700">
          <cell r="B700" t="str">
            <v>Nexans Greece</v>
          </cell>
        </row>
        <row r="701">
          <cell r="B701" t="str">
            <v>Nexans Ireland</v>
          </cell>
        </row>
        <row r="702">
          <cell r="B702" t="str">
            <v>Nexans Italy</v>
          </cell>
        </row>
        <row r="703">
          <cell r="B703" t="str">
            <v>Nexans Kang-Hua</v>
          </cell>
        </row>
        <row r="704">
          <cell r="B704" t="str">
            <v>Nexans Lebanon</v>
          </cell>
        </row>
        <row r="705">
          <cell r="B705" t="str">
            <v>Nexans Morocco</v>
          </cell>
        </row>
        <row r="706">
          <cell r="B706" t="str">
            <v>Nexans Netherlands</v>
          </cell>
        </row>
        <row r="707">
          <cell r="B707" t="str">
            <v>Nexans Norway</v>
          </cell>
        </row>
        <row r="708">
          <cell r="B708" t="str">
            <v>Nexans Philippines</v>
          </cell>
        </row>
        <row r="709">
          <cell r="B709" t="str">
            <v>Nexans Singapore</v>
          </cell>
        </row>
        <row r="710">
          <cell r="B710" t="str">
            <v>Nexans Spain</v>
          </cell>
        </row>
        <row r="711">
          <cell r="B711" t="str">
            <v>Nexans Sweden</v>
          </cell>
        </row>
        <row r="712">
          <cell r="B712" t="str">
            <v>Nexans Switzerland</v>
          </cell>
        </row>
        <row r="713">
          <cell r="B713" t="str">
            <v>Nexans Turkey</v>
          </cell>
        </row>
        <row r="714">
          <cell r="B714" t="str">
            <v>Nexans United Kingdom</v>
          </cell>
        </row>
        <row r="715">
          <cell r="B715" t="str">
            <v>Nexans United States</v>
          </cell>
        </row>
        <row r="716">
          <cell r="B716" t="str">
            <v>Nextenso</v>
          </cell>
        </row>
        <row r="717">
          <cell r="B717" t="str">
            <v>Nextenso Representative Office</v>
          </cell>
        </row>
        <row r="718">
          <cell r="B718" t="str">
            <v>Nextream Germany</v>
          </cell>
        </row>
        <row r="719">
          <cell r="B719" t="str">
            <v>Nicaragua</v>
          </cell>
        </row>
        <row r="720">
          <cell r="B720" t="str">
            <v>Nigeria</v>
          </cell>
        </row>
        <row r="721">
          <cell r="B721" t="str">
            <v>Nordics / Baltics</v>
          </cell>
        </row>
        <row r="722">
          <cell r="B722" t="str">
            <v>North Africa &amp; Near E. Cluster</v>
          </cell>
        </row>
        <row r="723">
          <cell r="B723" t="str">
            <v>North Asia</v>
          </cell>
        </row>
        <row r="724">
          <cell r="B724" t="str">
            <v>Norway</v>
          </cell>
        </row>
        <row r="725">
          <cell r="B725" t="str">
            <v>OFS Fitel Components, Inc.</v>
          </cell>
        </row>
        <row r="726">
          <cell r="B726" t="str">
            <v>OFS Fitel Laboratories, Inc.</v>
          </cell>
        </row>
        <row r="727">
          <cell r="B727" t="str">
            <v>OFS Fitel, LLC</v>
          </cell>
        </row>
        <row r="728">
          <cell r="B728" t="str">
            <v>OFS Lycom Inc.</v>
          </cell>
        </row>
        <row r="729">
          <cell r="B729" t="str">
            <v>Oklahoma City</v>
          </cell>
        </row>
        <row r="730">
          <cell r="B730" t="str">
            <v>Opticable</v>
          </cell>
        </row>
        <row r="731">
          <cell r="B731" t="str">
            <v>OPUS</v>
          </cell>
        </row>
        <row r="732">
          <cell r="B732" t="str">
            <v>Ortel International, Inc.</v>
          </cell>
        </row>
        <row r="733">
          <cell r="B733" t="str">
            <v>Other (Specifics)</v>
          </cell>
        </row>
        <row r="734">
          <cell r="B734" t="str">
            <v>P.T. LT NS Indonesia</v>
          </cell>
        </row>
        <row r="735">
          <cell r="B735" t="str">
            <v>P.T. LT NS Indonesia</v>
          </cell>
        </row>
        <row r="736">
          <cell r="B736" t="str">
            <v>Pakistan</v>
          </cell>
        </row>
        <row r="737">
          <cell r="B737" t="str">
            <v>PALESTINIAN TERRITORY, OCCUPIE</v>
          </cell>
        </row>
        <row r="738">
          <cell r="B738" t="str">
            <v>Panama</v>
          </cell>
        </row>
        <row r="739">
          <cell r="B739" t="str">
            <v>Paraguay</v>
          </cell>
        </row>
        <row r="740">
          <cell r="B740" t="str">
            <v>Peapack DG Properties Llc</v>
          </cell>
        </row>
        <row r="741">
          <cell r="B741" t="str">
            <v>Peru</v>
          </cell>
        </row>
        <row r="742">
          <cell r="B742" t="str">
            <v>Philippines</v>
          </cell>
        </row>
        <row r="743">
          <cell r="B743" t="str">
            <v>Poland</v>
          </cell>
        </row>
        <row r="744">
          <cell r="B744" t="str">
            <v>Portugal</v>
          </cell>
        </row>
        <row r="745">
          <cell r="B745" t="str">
            <v>PT Alcatel-Lucent Indonesia</v>
          </cell>
        </row>
        <row r="746">
          <cell r="B746" t="str">
            <v>Puerto Rico</v>
          </cell>
        </row>
        <row r="747">
          <cell r="B747" t="str">
            <v>Qatar</v>
          </cell>
        </row>
        <row r="748">
          <cell r="B748" t="str">
            <v>RADIO FREQUENCY SYSTEMS</v>
          </cell>
        </row>
        <row r="749">
          <cell r="B749" t="str">
            <v>RADIO FREQUENCY SYSTEMS</v>
          </cell>
        </row>
        <row r="750">
          <cell r="B750" t="str">
            <v>RADIO FREQUENCY SYSTEMS</v>
          </cell>
        </row>
        <row r="751">
          <cell r="B751" t="str">
            <v>RADIO FREQUENCY SYSTEMS A/S</v>
          </cell>
        </row>
        <row r="752">
          <cell r="B752" t="str">
            <v>Radio Frequency Systems de Mex</v>
          </cell>
        </row>
        <row r="753">
          <cell r="B753" t="str">
            <v>RADIO FREQUENCY SYSTEMS FRANCE</v>
          </cell>
        </row>
        <row r="754">
          <cell r="B754" t="str">
            <v>RADIO FREQUENCY SYSTEMS GMBH</v>
          </cell>
        </row>
        <row r="755">
          <cell r="B755" t="str">
            <v>RADIO FREQUENCY SYSTEMS PTY LT</v>
          </cell>
        </row>
        <row r="756">
          <cell r="B756" t="str">
            <v>Ramano Pty. Ltd.</v>
          </cell>
        </row>
        <row r="757">
          <cell r="B757" t="str">
            <v>Reachview Technologies, Inc</v>
          </cell>
        </row>
        <row r="758">
          <cell r="B758" t="str">
            <v>Rep Office ATL Shangai Bell</v>
          </cell>
        </row>
        <row r="759">
          <cell r="B759" t="str">
            <v>RFS Brasil Telecomunicacoes Lt</v>
          </cell>
        </row>
        <row r="760">
          <cell r="B760" t="str">
            <v>RFS India Telecom Pvt. Ltd.</v>
          </cell>
        </row>
        <row r="761">
          <cell r="B761" t="str">
            <v>RFS TRADING (SHANGHAI) CO, LTD</v>
          </cell>
        </row>
        <row r="762">
          <cell r="B762" t="str">
            <v>RFS, Inc</v>
          </cell>
        </row>
        <row r="763">
          <cell r="B763" t="str">
            <v>RIGHT VISION</v>
          </cell>
        </row>
        <row r="764">
          <cell r="B764" t="str">
            <v>Rips</v>
          </cell>
        </row>
        <row r="765">
          <cell r="B765" t="str">
            <v>Romania</v>
          </cell>
        </row>
        <row r="766">
          <cell r="B766" t="str">
            <v>RU Australasia &amp; North Asia</v>
          </cell>
        </row>
        <row r="767">
          <cell r="B767" t="str">
            <v>RU Caribbean &amp; Latin America</v>
          </cell>
        </row>
        <row r="768">
          <cell r="B768" t="str">
            <v>RU CIS, Central &amp; Southern Eur</v>
          </cell>
        </row>
        <row r="769">
          <cell r="B769" t="str">
            <v>RU East Asia</v>
          </cell>
        </row>
        <row r="770">
          <cell r="B770" t="str">
            <v>RU France Iberia Italy</v>
          </cell>
        </row>
        <row r="771">
          <cell r="B771" t="str">
            <v>RU India</v>
          </cell>
        </row>
        <row r="772">
          <cell r="B772" t="str">
            <v>RU Middle East &amp; Africa</v>
          </cell>
        </row>
        <row r="773">
          <cell r="B773" t="str">
            <v>RU North &amp; West Europe</v>
          </cell>
        </row>
        <row r="774">
          <cell r="B774" t="str">
            <v>RU North America</v>
          </cell>
        </row>
        <row r="775">
          <cell r="B775" t="str">
            <v>RU South &amp; South East Asia</v>
          </cell>
        </row>
        <row r="776">
          <cell r="B776" t="str">
            <v>Russian Federation</v>
          </cell>
        </row>
        <row r="777">
          <cell r="B777" t="str">
            <v>Saft America</v>
          </cell>
        </row>
        <row r="778">
          <cell r="B778" t="str">
            <v>Saft Argentina</v>
          </cell>
        </row>
        <row r="779">
          <cell r="B779" t="str">
            <v>Saft Australia</v>
          </cell>
        </row>
        <row r="780">
          <cell r="B780" t="str">
            <v>Saft Brasil</v>
          </cell>
        </row>
        <row r="781">
          <cell r="B781" t="str">
            <v>Saft Cyprus</v>
          </cell>
        </row>
        <row r="782">
          <cell r="B782" t="str">
            <v>Saft Federal Systems Inc.</v>
          </cell>
        </row>
        <row r="783">
          <cell r="B783" t="str">
            <v>Saft Ferak (CZE)</v>
          </cell>
        </row>
        <row r="784">
          <cell r="B784" t="str">
            <v>Saft GMBH</v>
          </cell>
        </row>
        <row r="785">
          <cell r="B785" t="str">
            <v>Saft Iberica</v>
          </cell>
        </row>
        <row r="786">
          <cell r="B786" t="str">
            <v>Saft Korea</v>
          </cell>
        </row>
        <row r="787">
          <cell r="B787" t="str">
            <v>Saft Mexico</v>
          </cell>
        </row>
        <row r="788">
          <cell r="B788" t="str">
            <v>Saft Netherlands</v>
          </cell>
        </row>
        <row r="789">
          <cell r="B789" t="str">
            <v>Saft Nife UK</v>
          </cell>
        </row>
        <row r="790">
          <cell r="B790" t="str">
            <v>Saft Norway</v>
          </cell>
        </row>
        <row r="791">
          <cell r="B791" t="str">
            <v>Saft Power Siege (Fra)</v>
          </cell>
        </row>
        <row r="792">
          <cell r="B792" t="str">
            <v>Saft Power Sys (FRA)</v>
          </cell>
        </row>
        <row r="793">
          <cell r="B793" t="str">
            <v>Saft Power Systems Ltd</v>
          </cell>
        </row>
        <row r="794">
          <cell r="B794" t="str">
            <v>Saft Power Systems Spa</v>
          </cell>
        </row>
        <row r="795">
          <cell r="B795" t="str">
            <v>Saft Siege France</v>
          </cell>
        </row>
        <row r="796">
          <cell r="B796" t="str">
            <v>Saft Singapore</v>
          </cell>
        </row>
        <row r="797">
          <cell r="B797" t="str">
            <v>Saft Sweden</v>
          </cell>
        </row>
        <row r="798">
          <cell r="B798" t="str">
            <v>Saintronic</v>
          </cell>
        </row>
        <row r="799">
          <cell r="B799" t="str">
            <v>SAS SORELEC</v>
          </cell>
        </row>
        <row r="800">
          <cell r="B800" t="str">
            <v>Saudi Arabia</v>
          </cell>
        </row>
        <row r="801">
          <cell r="B801" t="str">
            <v>SCCC</v>
          </cell>
        </row>
        <row r="802">
          <cell r="B802" t="str">
            <v>Senegal</v>
          </cell>
        </row>
        <row r="803">
          <cell r="B803" t="str">
            <v>Serbia</v>
          </cell>
        </row>
        <row r="804">
          <cell r="B804" t="str">
            <v>Shanghai AITEC</v>
          </cell>
        </row>
        <row r="805">
          <cell r="B805" t="str">
            <v>SHANGHAI ALCATEL NETWORK SUPPO</v>
          </cell>
        </row>
        <row r="806">
          <cell r="B806" t="str">
            <v>SHANGHAI BELL ALCATEL BUSINESS</v>
          </cell>
        </row>
        <row r="807">
          <cell r="B807" t="str">
            <v>Shanghai Bell AMCS</v>
          </cell>
        </row>
        <row r="808">
          <cell r="B808" t="str">
            <v>Shanghai LT Trans. Equip.</v>
          </cell>
        </row>
        <row r="809">
          <cell r="B809" t="str">
            <v>SIA Alcatel-Lucent Baltics</v>
          </cell>
        </row>
        <row r="810">
          <cell r="B810" t="str">
            <v>SIA Alcatel-Lucent Baltics</v>
          </cell>
        </row>
        <row r="811">
          <cell r="B811" t="str">
            <v>SID Telecom</v>
          </cell>
        </row>
        <row r="812">
          <cell r="B812" t="str">
            <v>SIGNAL TELECOM</v>
          </cell>
        </row>
        <row r="813">
          <cell r="B813" t="str">
            <v>Singapore</v>
          </cell>
        </row>
        <row r="814">
          <cell r="B814" t="str">
            <v>SkyBridge GP, Inc</v>
          </cell>
        </row>
        <row r="815">
          <cell r="B815" t="str">
            <v>SkyBridge Op. France S.A.</v>
          </cell>
        </row>
        <row r="816">
          <cell r="B816" t="str">
            <v>SkyBridge, LP</v>
          </cell>
        </row>
        <row r="817">
          <cell r="B817" t="str">
            <v>SLC</v>
          </cell>
        </row>
        <row r="818">
          <cell r="B818" t="str">
            <v>Slovakia</v>
          </cell>
        </row>
        <row r="819">
          <cell r="B819" t="str">
            <v>Slovenia</v>
          </cell>
        </row>
        <row r="820">
          <cell r="B820" t="str">
            <v>SMH Alcatel</v>
          </cell>
        </row>
        <row r="821">
          <cell r="B821" t="str">
            <v>SN Eurocable</v>
          </cell>
        </row>
        <row r="822">
          <cell r="B822" t="str">
            <v>SNPS Singapore</v>
          </cell>
        </row>
        <row r="823">
          <cell r="B823" t="str">
            <v>Sogelerg-Sogreah</v>
          </cell>
        </row>
        <row r="824">
          <cell r="B824" t="str">
            <v>South &amp; South East Asia</v>
          </cell>
        </row>
        <row r="825">
          <cell r="B825" t="str">
            <v>South Africa</v>
          </cell>
        </row>
        <row r="826">
          <cell r="B826" t="str">
            <v>South Africa &amp; Ind Oc. Cluster</v>
          </cell>
        </row>
        <row r="827">
          <cell r="B827" t="str">
            <v>South East Europe</v>
          </cell>
        </row>
        <row r="828">
          <cell r="B828" t="str">
            <v>Spain</v>
          </cell>
        </row>
        <row r="829">
          <cell r="B829" t="str">
            <v>SPATIAL COMMUNICATIONS INDIA L</v>
          </cell>
        </row>
        <row r="830">
          <cell r="B830" t="str">
            <v>Spring Tide Networks</v>
          </cell>
        </row>
        <row r="831">
          <cell r="B831" t="str">
            <v>SPS Branch Office Cyprus</v>
          </cell>
        </row>
        <row r="832">
          <cell r="B832" t="str">
            <v>SPS Canada Inc</v>
          </cell>
        </row>
        <row r="833">
          <cell r="B833" t="str">
            <v>SPS Singapore</v>
          </cell>
        </row>
        <row r="834">
          <cell r="B834" t="str">
            <v>SRA Computer C.V.</v>
          </cell>
        </row>
        <row r="835">
          <cell r="B835" t="str">
            <v>SRA Holdings L.L.C.</v>
          </cell>
        </row>
        <row r="836">
          <cell r="B836" t="str">
            <v>SRA Investments L.L.C.</v>
          </cell>
        </row>
        <row r="837">
          <cell r="B837" t="str">
            <v>Sri Lanka</v>
          </cell>
        </row>
        <row r="838">
          <cell r="B838" t="str">
            <v>STK Kabel &amp; Dist.</v>
          </cell>
        </row>
        <row r="839">
          <cell r="B839" t="str">
            <v>Stratus Computer (NZ) Limited</v>
          </cell>
        </row>
        <row r="840">
          <cell r="B840" t="str">
            <v>Stratus Computer (Pty.) Ltd.</v>
          </cell>
        </row>
        <row r="841">
          <cell r="B841" t="str">
            <v>Stratus Computer B.V.</v>
          </cell>
        </row>
        <row r="842">
          <cell r="B842" t="str">
            <v>Stratus Computer Pty. Limited</v>
          </cell>
        </row>
        <row r="843">
          <cell r="B843" t="str">
            <v>Stratus Computer S.A.</v>
          </cell>
        </row>
        <row r="844">
          <cell r="B844" t="str">
            <v>Stratus Computer, Inc</v>
          </cell>
        </row>
        <row r="845">
          <cell r="B845" t="str">
            <v>Stratus International, Inc.</v>
          </cell>
        </row>
        <row r="846">
          <cell r="B846" t="str">
            <v>Stratus World Trade Corporatio</v>
          </cell>
        </row>
        <row r="847">
          <cell r="B847" t="str">
            <v>Sudan</v>
          </cell>
        </row>
        <row r="848">
          <cell r="B848" t="str">
            <v>Sweden</v>
          </cell>
        </row>
        <row r="849">
          <cell r="B849" t="str">
            <v>Switzerland</v>
          </cell>
        </row>
        <row r="850">
          <cell r="B850" t="str">
            <v>Syrian Arab Republic</v>
          </cell>
        </row>
        <row r="851">
          <cell r="B851" t="str">
            <v>Tadiran Israel</v>
          </cell>
        </row>
        <row r="852">
          <cell r="B852" t="str">
            <v>Taiwan</v>
          </cell>
        </row>
        <row r="853">
          <cell r="B853" t="str">
            <v>TAIWAN INTERNATIONAL STD ELECT</v>
          </cell>
        </row>
        <row r="854">
          <cell r="B854" t="str">
            <v>Tajikistan</v>
          </cell>
        </row>
        <row r="855">
          <cell r="B855" t="str">
            <v>Tajikistan Rep Office</v>
          </cell>
        </row>
        <row r="856">
          <cell r="B856" t="str">
            <v>Tanzania</v>
          </cell>
        </row>
        <row r="857">
          <cell r="B857" t="str">
            <v>TBU</v>
          </cell>
        </row>
        <row r="858">
          <cell r="B858" t="str">
            <v>TECNOCOM S.A.</v>
          </cell>
        </row>
        <row r="859">
          <cell r="B859" t="str">
            <v>Telectron Systems Ltd.</v>
          </cell>
        </row>
        <row r="860">
          <cell r="B860" t="str">
            <v>TELERA</v>
          </cell>
        </row>
        <row r="861">
          <cell r="B861" t="str">
            <v>Telica Inc</v>
          </cell>
        </row>
        <row r="862">
          <cell r="B862" t="str">
            <v>Thailand</v>
          </cell>
        </row>
        <row r="863">
          <cell r="B863" t="str">
            <v>Thales Security Solutions and</v>
          </cell>
        </row>
        <row r="864">
          <cell r="B864" t="str">
            <v>The e-Corporation</v>
          </cell>
        </row>
        <row r="865">
          <cell r="B865" t="str">
            <v>Thompson Advisory Group Inc</v>
          </cell>
        </row>
        <row r="866">
          <cell r="B866" t="str">
            <v>Thomson CSF</v>
          </cell>
        </row>
        <row r="867">
          <cell r="B867" t="str">
            <v>TLM</v>
          </cell>
        </row>
        <row r="868">
          <cell r="B868" t="str">
            <v>To be updated</v>
          </cell>
        </row>
        <row r="869">
          <cell r="B869" t="str">
            <v>Togo</v>
          </cell>
        </row>
        <row r="870">
          <cell r="B870" t="str">
            <v>TRT-Philippines</v>
          </cell>
        </row>
        <row r="871">
          <cell r="B871" t="str">
            <v>Tunisia</v>
          </cell>
        </row>
        <row r="872">
          <cell r="B872" t="str">
            <v>Turkey</v>
          </cell>
        </row>
        <row r="873">
          <cell r="B873" t="str">
            <v>Turkey</v>
          </cell>
        </row>
        <row r="874">
          <cell r="B874" t="str">
            <v>Uganda</v>
          </cell>
        </row>
        <row r="875">
          <cell r="B875" t="str">
            <v>Uk/Ireland</v>
          </cell>
        </row>
        <row r="876">
          <cell r="B876" t="str">
            <v>Ukraine</v>
          </cell>
        </row>
        <row r="877">
          <cell r="B877" t="str">
            <v>Uniross</v>
          </cell>
        </row>
        <row r="878">
          <cell r="B878" t="str">
            <v>United Arab Emirates</v>
          </cell>
        </row>
        <row r="879">
          <cell r="B879" t="str">
            <v>United Kingdom</v>
          </cell>
        </row>
        <row r="880">
          <cell r="B880" t="str">
            <v>Uruguay</v>
          </cell>
        </row>
        <row r="881">
          <cell r="B881" t="str">
            <v>US Fiber Cable</v>
          </cell>
        </row>
        <row r="882">
          <cell r="B882" t="str">
            <v>US Optical Fiber</v>
          </cell>
        </row>
        <row r="883">
          <cell r="B883" t="str">
            <v>USA</v>
          </cell>
        </row>
        <row r="884">
          <cell r="B884" t="str">
            <v>Uzbekistan</v>
          </cell>
        </row>
        <row r="885">
          <cell r="B885" t="str">
            <v>Venezuela</v>
          </cell>
        </row>
        <row r="886">
          <cell r="B886" t="str">
            <v>Viet Nam</v>
          </cell>
        </row>
        <row r="887">
          <cell r="B887" t="str">
            <v>VPNet Technologies UK Ltd</v>
          </cell>
        </row>
        <row r="888">
          <cell r="B888" t="str">
            <v>VPNet Technologies, Inc</v>
          </cell>
        </row>
        <row r="889">
          <cell r="B889" t="str">
            <v>WaveAccess, Inc.</v>
          </cell>
        </row>
        <row r="890">
          <cell r="B890" t="str">
            <v>West &amp; Central Africa Cluster</v>
          </cell>
        </row>
        <row r="891">
          <cell r="B891" t="str">
            <v>Western Electric-Saudi</v>
          </cell>
        </row>
        <row r="892">
          <cell r="B892" t="str">
            <v>WM Funding LLC</v>
          </cell>
        </row>
        <row r="893">
          <cell r="B893" t="str">
            <v>Yemen</v>
          </cell>
        </row>
        <row r="894">
          <cell r="B894" t="str">
            <v>Z Alcatel Lucent Group</v>
          </cell>
        </row>
        <row r="895">
          <cell r="B895" t="str">
            <v>Z Alcatel Standard</v>
          </cell>
        </row>
        <row r="896">
          <cell r="B896" t="str">
            <v>Z Apac (old)</v>
          </cell>
        </row>
        <row r="897">
          <cell r="B897" t="str">
            <v>Z Area3 - All</v>
          </cell>
        </row>
        <row r="898">
          <cell r="B898" t="str">
            <v>Z Area3 (old)</v>
          </cell>
        </row>
        <row r="899">
          <cell r="B899" t="str">
            <v>Z Area4 (old)</v>
          </cell>
        </row>
        <row r="900">
          <cell r="B900" t="str">
            <v>Z Area5 (old)</v>
          </cell>
        </row>
        <row r="901">
          <cell r="B901" t="str">
            <v>Z Area6 (old)</v>
          </cell>
        </row>
        <row r="902">
          <cell r="B902" t="str">
            <v>Z Europe &amp; North (old)</v>
          </cell>
        </row>
        <row r="903">
          <cell r="B903" t="str">
            <v>Z Europe &amp; South (old)</v>
          </cell>
        </row>
        <row r="904">
          <cell r="B904" t="str">
            <v>Z Nordic Countries (old)</v>
          </cell>
        </row>
        <row r="905">
          <cell r="B905" t="str">
            <v>Z North America (old)</v>
          </cell>
        </row>
        <row r="906">
          <cell r="B906" t="str">
            <v>Z Not France (old)</v>
          </cell>
        </row>
        <row r="907">
          <cell r="B907" t="str">
            <v>Z PHQ</v>
          </cell>
        </row>
        <row r="908">
          <cell r="B908" t="str">
            <v>Z Portugal (old)</v>
          </cell>
        </row>
        <row r="909">
          <cell r="B909" t="str">
            <v>Z RU China (old)</v>
          </cell>
        </row>
        <row r="910">
          <cell r="B910" t="str">
            <v>Z RU Japan (old)</v>
          </cell>
        </row>
        <row r="911">
          <cell r="B911" t="str">
            <v>Z RU North East Asia (old)</v>
          </cell>
        </row>
        <row r="912">
          <cell r="B912" t="str">
            <v>Z RU South Asia (old)</v>
          </cell>
        </row>
        <row r="913">
          <cell r="B913" t="str">
            <v>Z RU South East Asia (old)</v>
          </cell>
        </row>
        <row r="914">
          <cell r="B914" t="str">
            <v>Z Space</v>
          </cell>
        </row>
        <row r="915">
          <cell r="B915" t="str">
            <v>Z Spain (old)</v>
          </cell>
        </row>
        <row r="916">
          <cell r="B916" t="str">
            <v>Z Submarine Networks (old)</v>
          </cell>
        </row>
        <row r="917">
          <cell r="B917" t="str">
            <v>Z Switzerland</v>
          </cell>
        </row>
        <row r="918">
          <cell r="B918" t="str">
            <v>ZAO LT-St. Petersburg</v>
          </cell>
        </row>
        <row r="919">
          <cell r="B919" t="str">
            <v>Zao Lucent Technologies</v>
          </cell>
        </row>
        <row r="920">
          <cell r="B920" t="str">
            <v>Zhejiang Bell Technology Co, L</v>
          </cell>
        </row>
      </sheetData>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tiality and Purpose"/>
      <sheetName val="Blueprint Prep"/>
      <sheetName val="Workbook Structure"/>
      <sheetName val="1.0 Interfaces and Reports"/>
      <sheetName val="2.1 Legal Entities"/>
      <sheetName val="2.2 Locations"/>
      <sheetName val="2.3 Employee Category"/>
      <sheetName val="Employee Group"/>
      <sheetName val="Employee Type"/>
      <sheetName val="Contract Type"/>
      <sheetName val="2.4 Pay Frequencies"/>
      <sheetName val="2.5 Salary Structure"/>
      <sheetName val="Academic_Foreigner"/>
      <sheetName val="Academic _VNM"/>
      <sheetName val="HOURLY RATE- Academic"/>
      <sheetName val="Foreign Professional"/>
      <sheetName val="VN Professional"/>
      <sheetName val="2.6 Rates of Pay"/>
      <sheetName val="2.7 Pro Ration"/>
      <sheetName val="2.8 Work Schedules"/>
      <sheetName val="2.9 Holiday Calendar"/>
      <sheetName val="2.10 Absences"/>
      <sheetName val="Leave Type"/>
      <sheetName val="2.11 Earnings &amp; Deductions"/>
      <sheetName val="2.12 ESS_MSS"/>
      <sheetName val="2.13 General Ledger"/>
      <sheetName val="2.14 Cost Centres"/>
      <sheetName val="3.1 Tax"/>
      <sheetName val="3.2 Social Insurance"/>
      <sheetName val="4.1 Documents"/>
      <sheetName val="Amendmen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6"/>
  <sheetViews>
    <sheetView topLeftCell="A3" workbookViewId="0">
      <selection activeCell="D16" sqref="D16"/>
    </sheetView>
  </sheetViews>
  <sheetFormatPr defaultRowHeight="12.75" x14ac:dyDescent="0.2"/>
  <cols>
    <col min="1" max="1" width="12.5703125" customWidth="1"/>
    <col min="2" max="2" width="5" bestFit="1" customWidth="1"/>
    <col min="3" max="3" width="21.85546875" bestFit="1" customWidth="1"/>
    <col min="6" max="6" width="12" customWidth="1"/>
    <col min="17" max="17" width="10.140625" customWidth="1"/>
    <col min="21" max="21" width="16.7109375" customWidth="1"/>
  </cols>
  <sheetData>
    <row r="1" spans="1:21" ht="54" customHeight="1" x14ac:dyDescent="0.2">
      <c r="A1" s="72" t="s">
        <v>116</v>
      </c>
      <c r="B1" s="72"/>
      <c r="C1" s="72"/>
      <c r="D1" s="72"/>
      <c r="E1" s="72"/>
      <c r="F1" s="72"/>
      <c r="G1" s="72"/>
      <c r="H1" s="72"/>
      <c r="I1" s="72"/>
      <c r="J1" s="72"/>
      <c r="K1" s="72"/>
      <c r="L1" s="72"/>
    </row>
    <row r="3" spans="1:21" ht="41.25" customHeight="1" x14ac:dyDescent="0.2">
      <c r="A3" s="71" t="s">
        <v>91</v>
      </c>
      <c r="B3" s="71"/>
      <c r="C3" s="71"/>
      <c r="D3" s="71"/>
      <c r="E3" s="71"/>
      <c r="F3" s="71"/>
      <c r="G3" s="71"/>
      <c r="H3" s="71"/>
      <c r="I3" s="39"/>
      <c r="J3" s="39"/>
      <c r="K3" s="39"/>
      <c r="L3" s="39"/>
      <c r="M3" s="39"/>
      <c r="N3" s="39"/>
      <c r="O3" s="39"/>
      <c r="P3" s="39"/>
      <c r="Q3" s="27"/>
      <c r="R3" s="27"/>
      <c r="S3" s="27"/>
      <c r="T3" s="27"/>
      <c r="U3" s="27"/>
    </row>
    <row r="5" spans="1:21" ht="45" x14ac:dyDescent="0.2">
      <c r="A5" s="64" t="s">
        <v>56</v>
      </c>
      <c r="B5" s="64" t="s">
        <v>79</v>
      </c>
      <c r="C5" s="64" t="s">
        <v>57</v>
      </c>
      <c r="D5" s="64" t="s">
        <v>58</v>
      </c>
      <c r="E5" s="64" t="s">
        <v>59</v>
      </c>
      <c r="F5" s="64" t="s">
        <v>60</v>
      </c>
      <c r="G5" s="64" t="s">
        <v>61</v>
      </c>
      <c r="H5" s="64" t="s">
        <v>62</v>
      </c>
      <c r="I5" s="64" t="s">
        <v>63</v>
      </c>
      <c r="J5" s="64" t="s">
        <v>64</v>
      </c>
      <c r="K5" s="64" t="s">
        <v>65</v>
      </c>
      <c r="L5" s="64" t="s">
        <v>66</v>
      </c>
      <c r="M5" s="64" t="s">
        <v>67</v>
      </c>
      <c r="N5" s="64" t="s">
        <v>68</v>
      </c>
      <c r="O5" s="64" t="s">
        <v>69</v>
      </c>
      <c r="P5" s="64" t="s">
        <v>76</v>
      </c>
      <c r="Q5" s="65" t="s">
        <v>70</v>
      </c>
      <c r="R5" s="65" t="s">
        <v>71</v>
      </c>
      <c r="S5" s="65" t="s">
        <v>72</v>
      </c>
      <c r="T5" s="65" t="s">
        <v>73</v>
      </c>
      <c r="U5" s="65" t="s">
        <v>85</v>
      </c>
    </row>
    <row r="6" spans="1:21" x14ac:dyDescent="0.2">
      <c r="A6" s="120" t="s">
        <v>52</v>
      </c>
      <c r="B6" s="12"/>
      <c r="C6" s="118" t="s">
        <v>117</v>
      </c>
      <c r="D6" s="120" t="s">
        <v>75</v>
      </c>
      <c r="E6" s="119" t="s">
        <v>74</v>
      </c>
      <c r="F6" s="15"/>
      <c r="G6" s="120" t="s">
        <v>112</v>
      </c>
      <c r="H6" s="119" t="s">
        <v>74</v>
      </c>
      <c r="I6" s="16"/>
      <c r="J6" s="119" t="s">
        <v>74</v>
      </c>
      <c r="K6" s="16"/>
      <c r="L6" s="16"/>
      <c r="M6" s="16"/>
      <c r="N6" s="15"/>
      <c r="O6" s="119" t="s">
        <v>118</v>
      </c>
      <c r="P6" s="16"/>
      <c r="Q6" s="16"/>
      <c r="R6" s="16"/>
      <c r="S6" s="16"/>
      <c r="T6" s="16"/>
      <c r="U6" s="16"/>
    </row>
    <row r="7" spans="1:21" x14ac:dyDescent="0.2">
      <c r="A7" s="120" t="s">
        <v>78</v>
      </c>
      <c r="B7" s="12"/>
      <c r="C7" s="118" t="s">
        <v>119</v>
      </c>
      <c r="D7" s="120" t="s">
        <v>75</v>
      </c>
      <c r="E7" s="119" t="s">
        <v>74</v>
      </c>
      <c r="F7" s="15"/>
      <c r="G7" s="120" t="s">
        <v>112</v>
      </c>
      <c r="H7" s="119" t="s">
        <v>8</v>
      </c>
      <c r="I7" s="16"/>
      <c r="J7" s="119" t="s">
        <v>74</v>
      </c>
      <c r="K7" s="16"/>
      <c r="L7" s="16"/>
      <c r="M7" s="16"/>
      <c r="N7" s="15"/>
      <c r="O7" s="119" t="s">
        <v>118</v>
      </c>
      <c r="P7" s="16"/>
      <c r="Q7" s="16"/>
      <c r="R7" s="16"/>
      <c r="S7" s="16"/>
      <c r="T7" s="16"/>
      <c r="U7" s="16"/>
    </row>
    <row r="8" spans="1:21" x14ac:dyDescent="0.2">
      <c r="A8" s="15"/>
      <c r="B8" s="12"/>
      <c r="C8" s="118"/>
      <c r="D8" s="15"/>
      <c r="E8" s="16"/>
      <c r="F8" s="15"/>
      <c r="G8" s="15"/>
      <c r="H8" s="16"/>
      <c r="I8" s="16"/>
      <c r="J8" s="16"/>
      <c r="K8" s="16"/>
      <c r="L8" s="16"/>
      <c r="M8" s="16"/>
      <c r="N8" s="15"/>
      <c r="O8" s="16"/>
      <c r="P8" s="16"/>
      <c r="Q8" s="16"/>
      <c r="R8" s="16"/>
      <c r="S8" s="16"/>
      <c r="T8" s="16"/>
      <c r="U8" s="16"/>
    </row>
    <row r="9" spans="1:21" x14ac:dyDescent="0.2">
      <c r="A9" s="15"/>
      <c r="B9" s="12"/>
      <c r="C9" s="118"/>
      <c r="D9" s="15"/>
      <c r="E9" s="16"/>
      <c r="F9" s="15"/>
      <c r="G9" s="15"/>
      <c r="H9" s="16"/>
      <c r="I9" s="16"/>
      <c r="J9" s="16"/>
      <c r="K9" s="16"/>
      <c r="L9" s="16"/>
      <c r="M9" s="16"/>
      <c r="N9" s="15"/>
      <c r="O9" s="16"/>
      <c r="P9" s="16"/>
      <c r="Q9" s="16"/>
      <c r="R9" s="16"/>
      <c r="S9" s="16"/>
      <c r="T9" s="16"/>
      <c r="U9" s="16"/>
    </row>
    <row r="10" spans="1:21" x14ac:dyDescent="0.2">
      <c r="A10" s="15"/>
      <c r="B10" s="12"/>
      <c r="C10" s="118"/>
      <c r="D10" s="15"/>
      <c r="E10" s="16"/>
      <c r="F10" s="15"/>
      <c r="G10" s="15"/>
      <c r="H10" s="16"/>
      <c r="I10" s="16"/>
      <c r="J10" s="16"/>
      <c r="K10" s="16"/>
      <c r="L10" s="16"/>
      <c r="M10" s="16"/>
      <c r="N10" s="15"/>
      <c r="O10" s="16"/>
      <c r="P10" s="16"/>
      <c r="Q10" s="16"/>
      <c r="R10" s="16"/>
      <c r="S10" s="16"/>
      <c r="T10" s="16"/>
      <c r="U10" s="16"/>
    </row>
    <row r="11" spans="1:21" x14ac:dyDescent="0.2">
      <c r="A11" s="15"/>
      <c r="B11" s="12"/>
      <c r="C11" s="118"/>
      <c r="D11" s="15"/>
      <c r="E11" s="16"/>
      <c r="F11" s="15"/>
      <c r="G11" s="15"/>
      <c r="H11" s="16"/>
      <c r="I11" s="16"/>
      <c r="J11" s="14"/>
      <c r="K11" s="31"/>
      <c r="L11" s="31"/>
      <c r="M11" s="31"/>
      <c r="N11" s="15"/>
      <c r="O11" s="16"/>
      <c r="P11" s="31"/>
      <c r="Q11" s="16"/>
      <c r="R11" s="16"/>
      <c r="S11" s="31"/>
      <c r="T11" s="31"/>
      <c r="U11" s="16"/>
    </row>
    <row r="12" spans="1:21" x14ac:dyDescent="0.2">
      <c r="A12" s="15"/>
      <c r="B12" s="12"/>
      <c r="C12" s="118"/>
      <c r="D12" s="15"/>
      <c r="E12" s="16"/>
      <c r="F12" s="15"/>
      <c r="G12" s="15"/>
      <c r="H12" s="16"/>
      <c r="I12" s="16"/>
      <c r="J12" s="14"/>
      <c r="K12" s="31"/>
      <c r="L12" s="31"/>
      <c r="M12" s="31"/>
      <c r="N12" s="15"/>
      <c r="O12" s="16"/>
      <c r="P12" s="31"/>
      <c r="Q12" s="16"/>
      <c r="R12" s="16"/>
      <c r="S12" s="31"/>
      <c r="T12" s="31"/>
      <c r="U12" s="16"/>
    </row>
    <row r="13" spans="1:21" x14ac:dyDescent="0.2">
      <c r="A13" s="15"/>
      <c r="B13" s="12"/>
      <c r="C13" s="118"/>
      <c r="D13" s="15"/>
      <c r="E13" s="16"/>
      <c r="F13" s="15"/>
      <c r="G13" s="15"/>
      <c r="H13" s="16"/>
      <c r="I13" s="16"/>
      <c r="J13" s="14"/>
      <c r="K13" s="31"/>
      <c r="L13" s="31"/>
      <c r="M13" s="31"/>
      <c r="N13" s="15"/>
      <c r="O13" s="16"/>
      <c r="P13" s="31"/>
      <c r="Q13" s="16"/>
      <c r="R13" s="16"/>
      <c r="S13" s="31"/>
      <c r="T13" s="31"/>
      <c r="U13" s="16"/>
    </row>
    <row r="14" spans="1:21" x14ac:dyDescent="0.2">
      <c r="A14" s="15"/>
      <c r="B14" s="12"/>
      <c r="C14" s="118"/>
      <c r="D14" s="15"/>
      <c r="E14" s="16"/>
      <c r="F14" s="15"/>
      <c r="G14" s="15"/>
      <c r="H14" s="16"/>
      <c r="I14" s="16"/>
      <c r="J14" s="14"/>
      <c r="K14" s="31"/>
      <c r="L14" s="31"/>
      <c r="M14" s="31"/>
      <c r="N14" s="15"/>
      <c r="O14" s="16"/>
      <c r="P14" s="31"/>
      <c r="Q14" s="16"/>
      <c r="R14" s="16"/>
      <c r="S14" s="31"/>
      <c r="T14" s="31"/>
      <c r="U14" s="16"/>
    </row>
    <row r="15" spans="1:21" x14ac:dyDescent="0.2">
      <c r="A15" s="15"/>
      <c r="B15" s="12"/>
      <c r="C15" s="118"/>
      <c r="D15" s="15"/>
      <c r="E15" s="16"/>
      <c r="F15" s="15"/>
      <c r="G15" s="15"/>
      <c r="H15" s="16"/>
      <c r="I15" s="16"/>
      <c r="J15" s="14"/>
      <c r="K15" s="31"/>
      <c r="L15" s="31"/>
      <c r="M15" s="31"/>
      <c r="N15" s="15"/>
      <c r="O15" s="16"/>
      <c r="P15" s="31"/>
      <c r="Q15" s="16"/>
      <c r="R15" s="16"/>
      <c r="S15" s="31"/>
      <c r="T15" s="31"/>
      <c r="U15" s="16"/>
    </row>
    <row r="16" spans="1:21" x14ac:dyDescent="0.2">
      <c r="A16" s="15"/>
      <c r="B16" s="12"/>
      <c r="C16" s="118"/>
      <c r="D16" s="15"/>
      <c r="E16" s="16"/>
      <c r="F16" s="15"/>
      <c r="G16" s="15"/>
      <c r="H16" s="16"/>
      <c r="I16" s="16"/>
      <c r="J16" s="14"/>
      <c r="K16" s="31"/>
      <c r="L16" s="31"/>
      <c r="M16" s="31"/>
      <c r="N16" s="15"/>
      <c r="O16" s="16"/>
      <c r="P16" s="31"/>
      <c r="Q16" s="16"/>
      <c r="R16" s="16"/>
      <c r="S16" s="31"/>
      <c r="T16" s="31"/>
      <c r="U16" s="16"/>
    </row>
  </sheetData>
  <mergeCells count="2">
    <mergeCell ref="A3:H3"/>
    <mergeCell ref="A1:L1"/>
  </mergeCells>
  <phoneticPr fontId="9" type="noConversion"/>
  <pageMargins left="0.75" right="0.75" top="1" bottom="1" header="0.5" footer="0.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7"/>
  <sheetViews>
    <sheetView workbookViewId="0">
      <selection activeCell="G49" sqref="G49"/>
    </sheetView>
  </sheetViews>
  <sheetFormatPr defaultRowHeight="12.75" x14ac:dyDescent="0.2"/>
  <cols>
    <col min="1" max="1" width="9" customWidth="1"/>
    <col min="2" max="2" width="18.42578125" bestFit="1" customWidth="1"/>
    <col min="3" max="3" width="19.42578125" customWidth="1"/>
    <col min="4" max="4" width="18.85546875" bestFit="1" customWidth="1"/>
    <col min="5" max="5" width="16.5703125" bestFit="1" customWidth="1"/>
    <col min="6" max="7" width="12.28515625" bestFit="1" customWidth="1"/>
    <col min="8" max="8" width="12.5703125" bestFit="1" customWidth="1"/>
    <col min="9" max="9" width="12.42578125" bestFit="1" customWidth="1"/>
    <col min="10" max="10" width="18.5703125" bestFit="1" customWidth="1"/>
    <col min="11" max="11" width="18.28515625" customWidth="1"/>
  </cols>
  <sheetData>
    <row r="1" spans="1:10" ht="54" customHeight="1" x14ac:dyDescent="0.2">
      <c r="A1" s="77" t="s">
        <v>105</v>
      </c>
      <c r="B1" s="77"/>
      <c r="C1" s="77"/>
      <c r="D1" s="77"/>
      <c r="E1" s="77"/>
      <c r="F1" s="77"/>
      <c r="G1" s="77"/>
      <c r="H1" s="77"/>
      <c r="I1" s="77"/>
      <c r="J1" s="77"/>
    </row>
    <row r="2" spans="1:10" x14ac:dyDescent="0.2">
      <c r="A2" s="44"/>
      <c r="B2" s="44"/>
      <c r="C2" s="44"/>
      <c r="D2" s="44"/>
      <c r="E2" s="44"/>
      <c r="F2" s="44"/>
      <c r="G2" s="44"/>
      <c r="H2" s="44"/>
      <c r="I2" s="44"/>
      <c r="J2" s="44"/>
    </row>
    <row r="3" spans="1:10" ht="30" customHeight="1" x14ac:dyDescent="0.2">
      <c r="A3" s="79" t="s">
        <v>106</v>
      </c>
      <c r="B3" s="80"/>
      <c r="C3" s="80"/>
      <c r="D3" s="80"/>
      <c r="E3" s="80"/>
      <c r="F3" s="80"/>
      <c r="G3" s="80"/>
      <c r="H3" s="80"/>
      <c r="I3" s="80"/>
      <c r="J3" s="81"/>
    </row>
    <row r="4" spans="1:10" x14ac:dyDescent="0.2">
      <c r="A4" s="44"/>
      <c r="B4" s="44"/>
      <c r="C4" s="44"/>
      <c r="D4" s="44"/>
      <c r="E4" s="44"/>
      <c r="F4" s="44"/>
      <c r="G4" s="44"/>
      <c r="H4" s="44"/>
      <c r="I4" s="44"/>
      <c r="J4" s="44"/>
    </row>
    <row r="5" spans="1:10" ht="25.5" x14ac:dyDescent="0.2">
      <c r="A5" s="68" t="s">
        <v>96</v>
      </c>
      <c r="B5" s="68" t="s">
        <v>97</v>
      </c>
      <c r="C5" s="68" t="s">
        <v>98</v>
      </c>
      <c r="D5" s="68" t="s">
        <v>99</v>
      </c>
      <c r="E5" s="68" t="s">
        <v>0</v>
      </c>
      <c r="F5" s="68" t="s">
        <v>1</v>
      </c>
      <c r="G5" s="68" t="s">
        <v>2</v>
      </c>
      <c r="H5" s="68" t="s">
        <v>3</v>
      </c>
      <c r="I5" s="68" t="s">
        <v>4</v>
      </c>
      <c r="J5" s="68" t="s">
        <v>5</v>
      </c>
    </row>
    <row r="6" spans="1:10" x14ac:dyDescent="0.2">
      <c r="A6" s="41"/>
      <c r="B6" s="41"/>
      <c r="C6" s="41"/>
      <c r="D6" s="41"/>
      <c r="E6" s="42" t="s">
        <v>6</v>
      </c>
      <c r="F6" s="41" t="s">
        <v>6</v>
      </c>
      <c r="G6" s="41" t="s">
        <v>6</v>
      </c>
      <c r="H6" s="41" t="s">
        <v>6</v>
      </c>
      <c r="I6" s="41" t="s">
        <v>6</v>
      </c>
      <c r="J6" s="43"/>
    </row>
    <row r="7" spans="1:10" x14ac:dyDescent="0.2">
      <c r="A7" s="78" t="s">
        <v>7</v>
      </c>
      <c r="B7" s="78"/>
      <c r="C7" s="78"/>
      <c r="D7" s="78"/>
      <c r="E7" s="78"/>
      <c r="F7" s="78"/>
      <c r="G7" s="78"/>
      <c r="H7" s="78"/>
      <c r="I7" s="78"/>
      <c r="J7" s="43"/>
    </row>
    <row r="8" spans="1:10" x14ac:dyDescent="0.2">
      <c r="A8" s="19"/>
      <c r="B8" s="9"/>
      <c r="C8" s="9"/>
      <c r="D8" s="9"/>
      <c r="E8" s="6"/>
      <c r="F8" s="6"/>
      <c r="G8" s="6"/>
      <c r="H8" s="6"/>
      <c r="I8" s="6"/>
      <c r="J8" s="2"/>
    </row>
    <row r="9" spans="1:10" x14ac:dyDescent="0.2">
      <c r="A9" s="19"/>
      <c r="B9" s="9"/>
      <c r="C9" s="9"/>
      <c r="D9" s="9"/>
      <c r="E9" s="6"/>
      <c r="F9" s="6"/>
      <c r="G9" s="6"/>
      <c r="H9" s="6"/>
      <c r="I9" s="6"/>
      <c r="J9" s="2"/>
    </row>
    <row r="10" spans="1:10" x14ac:dyDescent="0.2">
      <c r="A10" s="19"/>
      <c r="B10" s="9"/>
      <c r="C10" s="9"/>
      <c r="D10" s="9"/>
      <c r="E10" s="6"/>
      <c r="F10" s="6"/>
      <c r="G10" s="6"/>
      <c r="H10" s="6"/>
      <c r="I10" s="6"/>
      <c r="J10" s="2"/>
    </row>
    <row r="11" spans="1:10" x14ac:dyDescent="0.2">
      <c r="A11" s="19"/>
      <c r="B11" s="9"/>
      <c r="C11" s="9"/>
      <c r="D11" s="9"/>
      <c r="E11" s="6"/>
      <c r="F11" s="6"/>
      <c r="G11" s="6"/>
      <c r="H11" s="6"/>
      <c r="I11" s="6"/>
      <c r="J11" s="2"/>
    </row>
    <row r="12" spans="1:10" x14ac:dyDescent="0.2">
      <c r="A12" s="19"/>
      <c r="B12" s="9"/>
      <c r="C12" s="9"/>
      <c r="D12" s="9"/>
      <c r="E12" s="6"/>
      <c r="F12" s="6"/>
      <c r="G12" s="6"/>
      <c r="H12" s="6"/>
      <c r="I12" s="6"/>
      <c r="J12" s="2"/>
    </row>
    <row r="13" spans="1:10" x14ac:dyDescent="0.2">
      <c r="A13" s="19"/>
      <c r="B13" s="9"/>
      <c r="C13" s="9"/>
      <c r="D13" s="9"/>
      <c r="E13" s="6"/>
      <c r="F13" s="6"/>
      <c r="G13" s="6"/>
      <c r="H13" s="6"/>
      <c r="I13" s="6"/>
      <c r="J13" s="2"/>
    </row>
    <row r="14" spans="1:10" x14ac:dyDescent="0.2">
      <c r="A14" s="19"/>
      <c r="B14" s="9"/>
      <c r="C14" s="9"/>
      <c r="D14" s="9"/>
      <c r="E14" s="6"/>
      <c r="F14" s="6"/>
      <c r="G14" s="6"/>
      <c r="H14" s="6"/>
      <c r="I14" s="6"/>
      <c r="J14" s="2"/>
    </row>
    <row r="15" spans="1:10" x14ac:dyDescent="0.2">
      <c r="A15" s="19"/>
      <c r="B15" s="9"/>
      <c r="C15" s="9"/>
      <c r="D15" s="9"/>
      <c r="E15" s="6"/>
      <c r="F15" s="6"/>
      <c r="G15" s="6"/>
      <c r="H15" s="6"/>
      <c r="I15" s="6"/>
      <c r="J15" s="2"/>
    </row>
    <row r="16" spans="1:10" x14ac:dyDescent="0.2">
      <c r="A16" s="19"/>
      <c r="B16" s="9"/>
      <c r="C16" s="9"/>
      <c r="D16" s="9"/>
      <c r="E16" s="6"/>
      <c r="F16" s="6"/>
      <c r="G16" s="6"/>
      <c r="H16" s="6"/>
      <c r="I16" s="2"/>
      <c r="J16" s="2"/>
    </row>
    <row r="17" spans="1:10" x14ac:dyDescent="0.2">
      <c r="A17" s="19"/>
      <c r="B17" s="9"/>
      <c r="C17" s="9"/>
      <c r="D17" s="9"/>
      <c r="E17" s="6"/>
      <c r="F17" s="6"/>
      <c r="G17" s="6"/>
      <c r="H17" s="6"/>
      <c r="I17" s="2"/>
      <c r="J17" s="2"/>
    </row>
    <row r="18" spans="1:10" x14ac:dyDescent="0.2">
      <c r="A18" s="19"/>
      <c r="B18" s="9"/>
      <c r="C18" s="9"/>
      <c r="D18" s="9"/>
      <c r="E18" s="6"/>
      <c r="F18" s="6"/>
      <c r="G18" s="6"/>
      <c r="H18" s="6"/>
      <c r="I18" s="2"/>
      <c r="J18" s="2"/>
    </row>
    <row r="19" spans="1:10" x14ac:dyDescent="0.2">
      <c r="A19" s="19"/>
      <c r="B19" s="9"/>
      <c r="C19" s="9"/>
      <c r="D19" s="9"/>
      <c r="E19" s="6"/>
      <c r="F19" s="6"/>
      <c r="G19" s="6"/>
      <c r="H19" s="6"/>
      <c r="I19" s="2"/>
      <c r="J19" s="2"/>
    </row>
    <row r="20" spans="1:10" x14ac:dyDescent="0.2">
      <c r="A20" s="19"/>
      <c r="B20" s="9"/>
      <c r="C20" s="9"/>
      <c r="D20" s="9"/>
      <c r="E20" s="6"/>
      <c r="F20" s="6"/>
      <c r="G20" s="6"/>
      <c r="H20" s="6"/>
      <c r="I20" s="2"/>
      <c r="J20" s="2"/>
    </row>
    <row r="21" spans="1:10" x14ac:dyDescent="0.2">
      <c r="A21" s="19"/>
      <c r="B21" s="9"/>
      <c r="C21" s="9"/>
      <c r="D21" s="9"/>
      <c r="E21" s="6"/>
      <c r="F21" s="6"/>
      <c r="G21" s="6"/>
      <c r="H21" s="6"/>
      <c r="I21" s="2"/>
      <c r="J21" s="2"/>
    </row>
    <row r="22" spans="1:10" x14ac:dyDescent="0.2">
      <c r="A22" s="19"/>
      <c r="B22" s="9"/>
      <c r="C22" s="9"/>
      <c r="D22" s="9"/>
      <c r="E22" s="6"/>
      <c r="F22" s="6"/>
      <c r="G22" s="6"/>
      <c r="H22" s="6"/>
      <c r="I22" s="2"/>
      <c r="J22" s="2"/>
    </row>
    <row r="23" spans="1:10" x14ac:dyDescent="0.2">
      <c r="A23" s="19"/>
      <c r="B23" s="9"/>
      <c r="C23" s="9"/>
      <c r="D23" s="9"/>
      <c r="E23" s="6"/>
      <c r="F23" s="6"/>
      <c r="G23" s="6"/>
      <c r="H23" s="6"/>
      <c r="I23" s="2"/>
      <c r="J23" s="2"/>
    </row>
    <row r="24" spans="1:10" x14ac:dyDescent="0.2">
      <c r="A24" s="19"/>
      <c r="B24" s="9"/>
      <c r="C24" s="9"/>
      <c r="D24" s="9"/>
      <c r="E24" s="46"/>
      <c r="F24" s="46"/>
      <c r="G24" s="46"/>
      <c r="H24" s="46"/>
      <c r="I24" s="46"/>
      <c r="J24" s="2"/>
    </row>
    <row r="25" spans="1:10" x14ac:dyDescent="0.2">
      <c r="A25" s="19"/>
      <c r="B25" s="9"/>
      <c r="C25" s="9"/>
      <c r="D25" s="9"/>
      <c r="E25" s="46"/>
      <c r="F25" s="46"/>
      <c r="G25" s="46"/>
      <c r="H25" s="46"/>
      <c r="I25" s="46"/>
      <c r="J25" s="2"/>
    </row>
    <row r="26" spans="1:10" x14ac:dyDescent="0.2">
      <c r="A26" s="19"/>
      <c r="B26" s="9"/>
      <c r="C26" s="9"/>
      <c r="D26" s="9"/>
      <c r="E26" s="46"/>
      <c r="F26" s="46"/>
      <c r="G26" s="46"/>
      <c r="H26" s="46"/>
      <c r="I26" s="46"/>
      <c r="J26" s="2"/>
    </row>
    <row r="27" spans="1:10" x14ac:dyDescent="0.2">
      <c r="A27" s="19"/>
      <c r="B27" s="9"/>
      <c r="C27" s="9"/>
      <c r="D27" s="9"/>
      <c r="E27" s="46"/>
      <c r="F27" s="46"/>
      <c r="G27" s="46"/>
      <c r="H27" s="46"/>
      <c r="I27" s="46"/>
      <c r="J27" s="2"/>
    </row>
    <row r="28" spans="1:10" x14ac:dyDescent="0.2">
      <c r="A28" s="19"/>
      <c r="B28" s="9"/>
      <c r="C28" s="9"/>
      <c r="D28" s="9"/>
      <c r="E28" s="46"/>
      <c r="F28" s="46"/>
      <c r="G28" s="46"/>
      <c r="H28" s="46"/>
      <c r="I28" s="46"/>
      <c r="J28" s="2"/>
    </row>
    <row r="29" spans="1:10" x14ac:dyDescent="0.2">
      <c r="A29" s="19"/>
      <c r="B29" s="9"/>
      <c r="C29" s="9"/>
      <c r="D29" s="9"/>
      <c r="E29" s="46"/>
      <c r="F29" s="46"/>
      <c r="G29" s="46"/>
      <c r="H29" s="46"/>
      <c r="I29" s="46"/>
      <c r="J29" s="4"/>
    </row>
    <row r="30" spans="1:10" x14ac:dyDescent="0.2">
      <c r="A30" s="19"/>
      <c r="B30" s="9"/>
      <c r="C30" s="9"/>
      <c r="D30" s="9"/>
      <c r="E30" s="46"/>
      <c r="F30" s="46"/>
      <c r="G30" s="46"/>
      <c r="H30" s="46"/>
      <c r="I30" s="46"/>
      <c r="J30" s="5"/>
    </row>
    <row r="31" spans="1:10" x14ac:dyDescent="0.2">
      <c r="A31" s="19"/>
      <c r="B31" s="9"/>
      <c r="C31" s="9"/>
      <c r="D31" s="9"/>
      <c r="E31" s="46"/>
      <c r="F31" s="46"/>
      <c r="G31" s="46"/>
      <c r="H31" s="46"/>
      <c r="I31" s="46"/>
      <c r="J31" s="5"/>
    </row>
    <row r="32" spans="1:10" x14ac:dyDescent="0.2">
      <c r="A32" s="19"/>
      <c r="B32" s="9"/>
      <c r="C32" s="9"/>
      <c r="D32" s="9"/>
      <c r="E32" s="2"/>
      <c r="F32" s="2"/>
      <c r="G32" s="2"/>
      <c r="H32" s="2"/>
      <c r="I32" s="2"/>
      <c r="J32" s="5"/>
    </row>
    <row r="33" spans="1:10" x14ac:dyDescent="0.2">
      <c r="A33" s="19"/>
      <c r="B33" s="2"/>
      <c r="C33" s="2"/>
      <c r="D33" s="2"/>
      <c r="E33" s="6"/>
      <c r="F33" s="6"/>
      <c r="G33" s="6"/>
      <c r="H33" s="6"/>
      <c r="I33" s="6"/>
      <c r="J33" s="5"/>
    </row>
    <row r="34" spans="1:10" x14ac:dyDescent="0.2">
      <c r="A34" s="19"/>
      <c r="B34" s="9"/>
      <c r="C34" s="9"/>
      <c r="D34" s="9"/>
      <c r="E34" s="6"/>
      <c r="F34" s="6"/>
      <c r="G34" s="6"/>
      <c r="H34" s="6"/>
      <c r="I34" s="2"/>
      <c r="J34" s="5"/>
    </row>
    <row r="35" spans="1:10" x14ac:dyDescent="0.2">
      <c r="A35" s="19"/>
      <c r="B35" s="9"/>
      <c r="C35" s="9"/>
      <c r="D35" s="9"/>
      <c r="E35" s="6"/>
      <c r="F35" s="6"/>
      <c r="G35" s="6"/>
      <c r="H35" s="6"/>
      <c r="I35" s="6"/>
      <c r="J35" s="5"/>
    </row>
    <row r="36" spans="1:10" x14ac:dyDescent="0.2">
      <c r="A36" s="19"/>
      <c r="B36" s="9"/>
      <c r="C36" s="2"/>
      <c r="D36" s="9"/>
      <c r="E36" s="6"/>
      <c r="F36" s="6"/>
      <c r="G36" s="6"/>
      <c r="H36" s="6"/>
      <c r="I36" s="2"/>
      <c r="J36" s="5"/>
    </row>
    <row r="37" spans="1:10" x14ac:dyDescent="0.2">
      <c r="A37" s="19"/>
      <c r="B37" s="9"/>
      <c r="C37" s="9"/>
      <c r="D37" s="9"/>
      <c r="E37" s="6"/>
      <c r="F37" s="6"/>
      <c r="G37" s="6"/>
      <c r="H37" s="6"/>
      <c r="I37" s="2"/>
      <c r="J37" s="5"/>
    </row>
    <row r="38" spans="1:10" x14ac:dyDescent="0.2">
      <c r="A38" s="19"/>
      <c r="B38" s="9"/>
      <c r="C38" s="9"/>
      <c r="D38" s="9"/>
      <c r="E38" s="6"/>
      <c r="F38" s="6"/>
      <c r="G38" s="6"/>
      <c r="H38" s="6"/>
      <c r="I38" s="2"/>
      <c r="J38" s="2"/>
    </row>
    <row r="39" spans="1:10" x14ac:dyDescent="0.2">
      <c r="A39" s="19"/>
      <c r="B39" s="9"/>
      <c r="C39" s="9"/>
      <c r="D39" s="9"/>
      <c r="E39" s="6"/>
      <c r="F39" s="6"/>
      <c r="G39" s="6"/>
      <c r="H39" s="6"/>
      <c r="I39" s="2"/>
      <c r="J39" s="2"/>
    </row>
    <row r="40" spans="1:10" x14ac:dyDescent="0.2">
      <c r="A40" s="19"/>
      <c r="B40" s="9"/>
      <c r="C40" s="9"/>
      <c r="D40" s="9"/>
      <c r="E40" s="6"/>
      <c r="F40" s="6"/>
      <c r="G40" s="6"/>
      <c r="H40" s="6"/>
      <c r="I40" s="2"/>
      <c r="J40" s="2"/>
    </row>
    <row r="41" spans="1:10" x14ac:dyDescent="0.2">
      <c r="A41" s="19"/>
      <c r="B41" s="9"/>
      <c r="C41" s="9"/>
      <c r="D41" s="9"/>
      <c r="E41" s="6"/>
      <c r="F41" s="6"/>
      <c r="G41" s="6"/>
      <c r="H41" s="6"/>
      <c r="I41" s="2"/>
      <c r="J41" s="2"/>
    </row>
    <row r="42" spans="1:10" x14ac:dyDescent="0.2">
      <c r="A42" s="19"/>
      <c r="B42" s="9"/>
      <c r="C42" s="9"/>
      <c r="D42" s="9"/>
      <c r="E42" s="6"/>
      <c r="F42" s="6"/>
      <c r="G42" s="6"/>
      <c r="H42" s="6"/>
      <c r="I42" s="2"/>
      <c r="J42" s="2"/>
    </row>
    <row r="43" spans="1:10" x14ac:dyDescent="0.2">
      <c r="A43" s="19"/>
      <c r="B43" s="9"/>
      <c r="C43" s="9"/>
      <c r="D43" s="9"/>
      <c r="E43" s="6"/>
      <c r="F43" s="6"/>
      <c r="G43" s="6"/>
      <c r="H43" s="6"/>
      <c r="I43" s="2"/>
      <c r="J43" s="2"/>
    </row>
    <row r="44" spans="1:10" x14ac:dyDescent="0.2">
      <c r="A44" s="19"/>
      <c r="B44" s="9"/>
      <c r="C44" s="9"/>
      <c r="D44" s="9"/>
      <c r="E44" s="6"/>
      <c r="F44" s="6"/>
      <c r="G44" s="6"/>
      <c r="H44" s="6"/>
      <c r="I44" s="2"/>
      <c r="J44" s="2"/>
    </row>
    <row r="45" spans="1:10" x14ac:dyDescent="0.2">
      <c r="A45" s="19"/>
      <c r="B45" s="9"/>
      <c r="C45" s="9"/>
      <c r="D45" s="9"/>
      <c r="E45" s="6"/>
      <c r="F45" s="6"/>
      <c r="G45" s="6"/>
      <c r="H45" s="6"/>
      <c r="I45" s="2"/>
      <c r="J45" s="2"/>
    </row>
    <row r="46" spans="1:10" x14ac:dyDescent="0.2">
      <c r="A46" s="19"/>
      <c r="B46" s="9"/>
      <c r="C46" s="9"/>
      <c r="D46" s="9"/>
      <c r="E46" s="6"/>
      <c r="F46" s="6"/>
      <c r="G46" s="6"/>
      <c r="H46" s="6"/>
      <c r="I46" s="2"/>
      <c r="J46" s="2"/>
    </row>
    <row r="47" spans="1:10" x14ac:dyDescent="0.2">
      <c r="A47" s="19"/>
      <c r="B47" s="9"/>
      <c r="C47" s="9"/>
      <c r="D47" s="9"/>
      <c r="E47" s="6"/>
      <c r="F47" s="6"/>
      <c r="G47" s="6"/>
      <c r="H47" s="6"/>
      <c r="I47" s="2"/>
      <c r="J47" s="2"/>
    </row>
    <row r="48" spans="1:10" x14ac:dyDescent="0.2">
      <c r="A48" s="19"/>
      <c r="B48" s="9"/>
      <c r="C48" s="9"/>
      <c r="D48" s="9"/>
      <c r="E48" s="6"/>
      <c r="F48" s="6"/>
      <c r="G48" s="6"/>
      <c r="H48" s="6"/>
      <c r="I48" s="2"/>
      <c r="J48" s="2"/>
    </row>
    <row r="49" spans="1:11" x14ac:dyDescent="0.2">
      <c r="A49" s="19"/>
      <c r="B49" s="9"/>
      <c r="C49" s="9"/>
      <c r="D49" s="9"/>
      <c r="E49" s="6"/>
      <c r="F49" s="6"/>
      <c r="G49" s="6"/>
      <c r="H49" s="6"/>
      <c r="I49" s="2"/>
      <c r="J49" s="2"/>
    </row>
    <row r="50" spans="1:11" x14ac:dyDescent="0.2">
      <c r="A50" s="3"/>
      <c r="B50" s="3"/>
      <c r="C50" s="3"/>
      <c r="D50" s="3"/>
      <c r="E50" s="3"/>
      <c r="F50" s="3"/>
      <c r="G50" s="3"/>
      <c r="H50" s="3"/>
      <c r="I50" s="3"/>
      <c r="J50" s="3"/>
    </row>
    <row r="51" spans="1:11" ht="42.75" customHeight="1" x14ac:dyDescent="0.2">
      <c r="A51" s="68" t="s">
        <v>100</v>
      </c>
      <c r="B51" s="68" t="s">
        <v>101</v>
      </c>
      <c r="C51" s="68" t="s">
        <v>102</v>
      </c>
      <c r="D51" s="68" t="s">
        <v>103</v>
      </c>
      <c r="E51" s="68" t="s">
        <v>104</v>
      </c>
      <c r="F51" s="68" t="s">
        <v>9</v>
      </c>
      <c r="G51" s="68" t="s">
        <v>10</v>
      </c>
      <c r="H51" s="68" t="s">
        <v>11</v>
      </c>
      <c r="I51" s="68" t="s">
        <v>12</v>
      </c>
      <c r="J51" s="68" t="s">
        <v>13</v>
      </c>
      <c r="K51" s="68" t="s">
        <v>108</v>
      </c>
    </row>
    <row r="52" spans="1:11" x14ac:dyDescent="0.2">
      <c r="A52" s="41"/>
      <c r="B52" s="41"/>
      <c r="C52" s="41"/>
      <c r="D52" s="41"/>
      <c r="E52" s="41"/>
      <c r="F52" s="42" t="s">
        <v>6</v>
      </c>
      <c r="G52" s="42" t="s">
        <v>14</v>
      </c>
      <c r="H52" s="42" t="s">
        <v>14</v>
      </c>
      <c r="I52" s="42" t="s">
        <v>14</v>
      </c>
      <c r="J52" s="42" t="s">
        <v>14</v>
      </c>
      <c r="K52" s="42" t="s">
        <v>14</v>
      </c>
    </row>
    <row r="53" spans="1:11" x14ac:dyDescent="0.2">
      <c r="A53" s="82" t="s">
        <v>15</v>
      </c>
      <c r="B53" s="83"/>
      <c r="C53" s="83"/>
      <c r="D53" s="83"/>
      <c r="E53" s="83"/>
      <c r="F53" s="83"/>
      <c r="G53" s="83"/>
      <c r="H53" s="83"/>
      <c r="I53" s="83"/>
      <c r="J53" s="83"/>
      <c r="K53" s="84"/>
    </row>
    <row r="54" spans="1:11" x14ac:dyDescent="0.2">
      <c r="A54" s="47"/>
      <c r="B54" s="47"/>
      <c r="C54" s="47"/>
      <c r="D54" s="47"/>
      <c r="E54" s="47"/>
      <c r="F54" s="47"/>
      <c r="G54" s="48"/>
      <c r="H54" s="49"/>
      <c r="I54" s="48"/>
      <c r="J54" s="48"/>
      <c r="K54" s="48"/>
    </row>
    <row r="55" spans="1:11" x14ac:dyDescent="0.2">
      <c r="A55" s="9"/>
      <c r="B55" s="9"/>
      <c r="C55" s="9"/>
      <c r="D55" s="9"/>
      <c r="E55" s="9"/>
      <c r="F55" s="9"/>
      <c r="G55" s="6"/>
      <c r="H55" s="7"/>
      <c r="I55" s="6"/>
      <c r="J55" s="6"/>
      <c r="K55" s="6"/>
    </row>
    <row r="56" spans="1:11" x14ac:dyDescent="0.2">
      <c r="A56" s="9"/>
      <c r="B56" s="9"/>
      <c r="C56" s="9"/>
      <c r="D56" s="9"/>
      <c r="E56" s="9"/>
      <c r="F56" s="9"/>
      <c r="G56" s="6"/>
      <c r="H56" s="7"/>
      <c r="I56" s="6"/>
      <c r="J56" s="6"/>
      <c r="K56" s="6"/>
    </row>
    <row r="57" spans="1:11" x14ac:dyDescent="0.2">
      <c r="A57" s="9"/>
      <c r="B57" s="9"/>
      <c r="C57" s="9"/>
      <c r="D57" s="9"/>
      <c r="E57" s="9"/>
      <c r="F57" s="9"/>
      <c r="G57" s="6"/>
      <c r="H57" s="7"/>
      <c r="I57" s="6"/>
      <c r="J57" s="6"/>
      <c r="K57" s="6"/>
    </row>
    <row r="58" spans="1:11" x14ac:dyDescent="0.2">
      <c r="A58" s="9"/>
      <c r="B58" s="9"/>
      <c r="C58" s="9"/>
      <c r="D58" s="9"/>
      <c r="E58" s="9"/>
      <c r="F58" s="9"/>
      <c r="G58" s="6"/>
      <c r="H58" s="7"/>
      <c r="I58" s="6"/>
      <c r="J58" s="6"/>
      <c r="K58" s="6"/>
    </row>
    <row r="59" spans="1:11" x14ac:dyDescent="0.2">
      <c r="A59" s="9"/>
      <c r="B59" s="9"/>
      <c r="C59" s="9"/>
      <c r="D59" s="9"/>
      <c r="E59" s="9"/>
      <c r="F59" s="9"/>
      <c r="G59" s="6"/>
      <c r="H59" s="7"/>
      <c r="I59" s="6"/>
      <c r="J59" s="6"/>
      <c r="K59" s="6"/>
    </row>
    <row r="60" spans="1:11" x14ac:dyDescent="0.2">
      <c r="A60" s="9"/>
      <c r="B60" s="9"/>
      <c r="C60" s="9"/>
      <c r="D60" s="9"/>
      <c r="E60" s="9"/>
      <c r="F60" s="9"/>
      <c r="G60" s="6"/>
      <c r="H60" s="7"/>
      <c r="I60" s="6"/>
      <c r="J60" s="6"/>
      <c r="K60" s="6"/>
    </row>
    <row r="61" spans="1:11" x14ac:dyDescent="0.2">
      <c r="A61" s="9"/>
      <c r="B61" s="9"/>
      <c r="C61" s="9"/>
      <c r="D61" s="9"/>
      <c r="E61" s="9"/>
      <c r="F61" s="9"/>
      <c r="G61" s="6"/>
      <c r="H61" s="7"/>
      <c r="I61" s="6"/>
      <c r="J61" s="6"/>
      <c r="K61" s="6"/>
    </row>
    <row r="62" spans="1:11" x14ac:dyDescent="0.2">
      <c r="A62" s="9"/>
      <c r="B62" s="9"/>
      <c r="C62" s="9"/>
      <c r="D62" s="9"/>
      <c r="E62" s="9"/>
      <c r="F62" s="9"/>
      <c r="G62" s="6"/>
      <c r="H62" s="7"/>
      <c r="I62" s="6"/>
      <c r="J62" s="6"/>
      <c r="K62" s="6"/>
    </row>
    <row r="63" spans="1:11" x14ac:dyDescent="0.2">
      <c r="A63" s="9"/>
      <c r="B63" s="9"/>
      <c r="C63" s="9"/>
      <c r="D63" s="9"/>
      <c r="E63" s="9"/>
      <c r="F63" s="9"/>
      <c r="G63" s="6"/>
      <c r="H63" s="7"/>
      <c r="I63" s="6"/>
      <c r="J63" s="6"/>
      <c r="K63" s="6"/>
    </row>
    <row r="64" spans="1:11" x14ac:dyDescent="0.2">
      <c r="A64" s="9"/>
      <c r="B64" s="9"/>
      <c r="C64" s="9"/>
      <c r="D64" s="9"/>
      <c r="E64" s="9"/>
      <c r="F64" s="9"/>
      <c r="G64" s="6"/>
      <c r="H64" s="7"/>
      <c r="I64" s="6"/>
      <c r="J64" s="6"/>
      <c r="K64" s="6"/>
    </row>
    <row r="65" spans="1:11" x14ac:dyDescent="0.2">
      <c r="A65" s="9"/>
      <c r="B65" s="9"/>
      <c r="C65" s="9"/>
      <c r="D65" s="9"/>
      <c r="E65" s="9"/>
      <c r="F65" s="9"/>
      <c r="G65" s="6"/>
      <c r="H65" s="7"/>
      <c r="I65" s="6"/>
      <c r="J65" s="6"/>
      <c r="K65" s="6"/>
    </row>
    <row r="66" spans="1:11" x14ac:dyDescent="0.2">
      <c r="A66" s="9"/>
      <c r="B66" s="9"/>
      <c r="C66" s="9"/>
      <c r="D66" s="9"/>
      <c r="E66" s="9"/>
      <c r="F66" s="9"/>
      <c r="G66" s="6"/>
      <c r="H66" s="7"/>
      <c r="I66" s="6"/>
      <c r="J66" s="6"/>
      <c r="K66" s="6"/>
    </row>
    <row r="67" spans="1:11" x14ac:dyDescent="0.2">
      <c r="A67" s="9"/>
      <c r="B67" s="9"/>
      <c r="C67" s="9"/>
      <c r="D67" s="9"/>
      <c r="E67" s="9"/>
      <c r="F67" s="9"/>
      <c r="G67" s="6"/>
      <c r="H67" s="7"/>
      <c r="I67" s="6"/>
      <c r="J67" s="6"/>
      <c r="K67" s="6"/>
    </row>
    <row r="68" spans="1:11" x14ac:dyDescent="0.2">
      <c r="A68" s="9"/>
      <c r="B68" s="9"/>
      <c r="C68" s="9"/>
      <c r="D68" s="9"/>
      <c r="E68" s="9"/>
      <c r="F68" s="9"/>
      <c r="G68" s="6"/>
      <c r="H68" s="7"/>
      <c r="I68" s="6"/>
      <c r="J68" s="6"/>
      <c r="K68" s="6"/>
    </row>
    <row r="69" spans="1:11" x14ac:dyDescent="0.2">
      <c r="A69" s="9"/>
      <c r="B69" s="9"/>
      <c r="C69" s="9"/>
      <c r="D69" s="9"/>
      <c r="E69" s="9"/>
      <c r="F69" s="9"/>
      <c r="G69" s="6"/>
      <c r="H69" s="7"/>
      <c r="I69" s="6"/>
      <c r="J69" s="6"/>
      <c r="K69" s="6"/>
    </row>
    <row r="70" spans="1:11" x14ac:dyDescent="0.2">
      <c r="A70" s="9"/>
      <c r="B70" s="9"/>
      <c r="C70" s="9"/>
      <c r="D70" s="9"/>
      <c r="E70" s="9"/>
      <c r="F70" s="9"/>
      <c r="G70" s="6"/>
      <c r="H70" s="7"/>
      <c r="I70" s="6"/>
      <c r="J70" s="6"/>
      <c r="K70" s="6"/>
    </row>
    <row r="71" spans="1:11" x14ac:dyDescent="0.2">
      <c r="A71" s="9"/>
      <c r="B71" s="9"/>
      <c r="C71" s="9"/>
      <c r="D71" s="9"/>
      <c r="E71" s="9"/>
      <c r="F71" s="9"/>
      <c r="G71" s="6"/>
      <c r="H71" s="7"/>
      <c r="I71" s="6"/>
      <c r="J71" s="6"/>
      <c r="K71" s="6"/>
    </row>
    <row r="72" spans="1:11" x14ac:dyDescent="0.2">
      <c r="A72" s="9"/>
      <c r="B72" s="9"/>
      <c r="C72" s="9"/>
      <c r="D72" s="9"/>
      <c r="E72" s="9"/>
      <c r="F72" s="9"/>
      <c r="G72" s="6"/>
      <c r="H72" s="7"/>
      <c r="I72" s="6"/>
      <c r="J72" s="6"/>
      <c r="K72" s="6"/>
    </row>
    <row r="73" spans="1:11" x14ac:dyDescent="0.2">
      <c r="A73" s="9"/>
      <c r="B73" s="9"/>
      <c r="C73" s="9"/>
      <c r="D73" s="9"/>
      <c r="E73" s="9"/>
      <c r="F73" s="9"/>
      <c r="G73" s="6"/>
      <c r="H73" s="7"/>
      <c r="I73" s="6"/>
      <c r="J73" s="6"/>
      <c r="K73" s="6"/>
    </row>
    <row r="74" spans="1:11" x14ac:dyDescent="0.2">
      <c r="A74" s="9"/>
      <c r="B74" s="9"/>
      <c r="C74" s="9"/>
      <c r="D74" s="9"/>
      <c r="E74" s="9"/>
      <c r="F74" s="9"/>
      <c r="G74" s="6"/>
      <c r="H74" s="7"/>
      <c r="I74" s="6"/>
      <c r="J74" s="6"/>
      <c r="K74" s="6"/>
    </row>
    <row r="75" spans="1:11" x14ac:dyDescent="0.2">
      <c r="A75" s="9"/>
      <c r="B75" s="9"/>
      <c r="C75" s="9"/>
      <c r="D75" s="9"/>
      <c r="E75" s="9"/>
      <c r="F75" s="9"/>
      <c r="G75" s="6"/>
      <c r="H75" s="7"/>
      <c r="I75" s="6"/>
      <c r="J75" s="6"/>
      <c r="K75" s="6"/>
    </row>
    <row r="76" spans="1:11" x14ac:dyDescent="0.2">
      <c r="A76" s="9"/>
      <c r="B76" s="9"/>
      <c r="C76" s="9"/>
      <c r="D76" s="9"/>
      <c r="E76" s="9"/>
      <c r="F76" s="9"/>
      <c r="G76" s="6"/>
      <c r="H76" s="7"/>
      <c r="I76" s="6"/>
      <c r="J76" s="6"/>
      <c r="K76" s="6"/>
    </row>
    <row r="77" spans="1:11" x14ac:dyDescent="0.2">
      <c r="A77" s="9"/>
      <c r="B77" s="9"/>
      <c r="C77" s="9"/>
      <c r="D77" s="9"/>
      <c r="E77" s="9"/>
      <c r="F77" s="9"/>
      <c r="G77" s="6"/>
      <c r="H77" s="7"/>
      <c r="I77" s="6"/>
      <c r="J77" s="6"/>
      <c r="K77" s="6"/>
    </row>
    <row r="78" spans="1:11" x14ac:dyDescent="0.2">
      <c r="A78" s="9"/>
      <c r="B78" s="9"/>
      <c r="C78" s="9"/>
      <c r="D78" s="9"/>
      <c r="E78" s="9"/>
      <c r="F78" s="9"/>
      <c r="G78" s="6"/>
      <c r="H78" s="7"/>
      <c r="I78" s="6"/>
      <c r="J78" s="6"/>
      <c r="K78" s="6"/>
    </row>
    <row r="79" spans="1:11" x14ac:dyDescent="0.2">
      <c r="A79" s="9"/>
      <c r="B79" s="9"/>
      <c r="C79" s="9"/>
      <c r="D79" s="9"/>
      <c r="E79" s="9"/>
      <c r="F79" s="9"/>
      <c r="G79" s="6"/>
      <c r="H79" s="7"/>
      <c r="I79" s="6"/>
      <c r="J79" s="6"/>
      <c r="K79" s="6"/>
    </row>
    <row r="80" spans="1:11" x14ac:dyDescent="0.2">
      <c r="A80" s="9"/>
      <c r="B80" s="9"/>
      <c r="C80" s="9"/>
      <c r="D80" s="9"/>
      <c r="E80" s="9"/>
      <c r="F80" s="9"/>
      <c r="G80" s="6"/>
      <c r="H80" s="7"/>
      <c r="I80" s="6"/>
      <c r="J80" s="6"/>
      <c r="K80" s="6"/>
    </row>
    <row r="81" spans="1:11" x14ac:dyDescent="0.2">
      <c r="A81" s="9"/>
      <c r="B81" s="9"/>
      <c r="C81" s="9"/>
      <c r="D81" s="9"/>
      <c r="E81" s="9"/>
      <c r="F81" s="9"/>
      <c r="G81" s="6"/>
      <c r="H81" s="7"/>
      <c r="I81" s="6"/>
      <c r="J81" s="6"/>
      <c r="K81" s="6"/>
    </row>
    <row r="82" spans="1:11" x14ac:dyDescent="0.2">
      <c r="A82" s="9"/>
      <c r="B82" s="9"/>
      <c r="C82" s="9"/>
      <c r="D82" s="9"/>
      <c r="E82" s="9"/>
      <c r="F82" s="9"/>
      <c r="G82" s="6"/>
      <c r="H82" s="7"/>
      <c r="I82" s="6"/>
      <c r="J82" s="6"/>
      <c r="K82" s="6"/>
    </row>
    <row r="83" spans="1:11" x14ac:dyDescent="0.2">
      <c r="A83" s="9"/>
      <c r="B83" s="9"/>
      <c r="C83" s="9"/>
      <c r="D83" s="9"/>
      <c r="E83" s="9"/>
      <c r="F83" s="9"/>
      <c r="G83" s="6"/>
      <c r="H83" s="7"/>
      <c r="I83" s="6"/>
      <c r="J83" s="6"/>
      <c r="K83" s="6"/>
    </row>
    <row r="84" spans="1:11" x14ac:dyDescent="0.2">
      <c r="A84" s="9"/>
      <c r="B84" s="9"/>
      <c r="C84" s="9"/>
      <c r="D84" s="9"/>
      <c r="E84" s="9"/>
      <c r="F84" s="9"/>
      <c r="G84" s="6"/>
      <c r="H84" s="7"/>
      <c r="I84" s="6"/>
      <c r="J84" s="6"/>
      <c r="K84" s="6"/>
    </row>
    <row r="85" spans="1:11" x14ac:dyDescent="0.2">
      <c r="A85" s="9"/>
      <c r="B85" s="9"/>
      <c r="C85" s="9"/>
      <c r="D85" s="9"/>
      <c r="E85" s="9"/>
      <c r="F85" s="9"/>
      <c r="G85" s="6"/>
      <c r="H85" s="7"/>
      <c r="I85" s="6"/>
      <c r="J85" s="6"/>
      <c r="K85" s="6"/>
    </row>
    <row r="86" spans="1:11" x14ac:dyDescent="0.2">
      <c r="A86" s="9"/>
      <c r="B86" s="9"/>
      <c r="C86" s="9"/>
      <c r="D86" s="9"/>
      <c r="E86" s="9"/>
      <c r="F86" s="9"/>
      <c r="G86" s="6"/>
      <c r="H86" s="7"/>
      <c r="I86" s="6"/>
      <c r="J86" s="6"/>
      <c r="K86" s="6"/>
    </row>
    <row r="87" spans="1:11" x14ac:dyDescent="0.2">
      <c r="A87" s="9"/>
      <c r="B87" s="9"/>
      <c r="C87" s="9"/>
      <c r="D87" s="9"/>
      <c r="E87" s="9"/>
      <c r="F87" s="9"/>
      <c r="G87" s="6"/>
      <c r="H87" s="7"/>
      <c r="I87" s="6"/>
      <c r="J87" s="6"/>
      <c r="K87" s="6"/>
    </row>
    <row r="88" spans="1:11" x14ac:dyDescent="0.2">
      <c r="A88" s="9"/>
      <c r="B88" s="9"/>
      <c r="C88" s="9"/>
      <c r="D88" s="9"/>
      <c r="E88" s="9"/>
      <c r="F88" s="9"/>
      <c r="G88" s="6"/>
      <c r="H88" s="7"/>
      <c r="I88" s="6"/>
      <c r="J88" s="6"/>
      <c r="K88" s="6"/>
    </row>
    <row r="89" spans="1:11" x14ac:dyDescent="0.2">
      <c r="A89" s="9"/>
      <c r="B89" s="9"/>
      <c r="C89" s="9"/>
      <c r="D89" s="9"/>
      <c r="E89" s="9"/>
      <c r="F89" s="9"/>
      <c r="G89" s="6"/>
      <c r="H89" s="7"/>
      <c r="I89" s="6"/>
      <c r="J89" s="6"/>
      <c r="K89" s="6"/>
    </row>
    <row r="90" spans="1:11" x14ac:dyDescent="0.2">
      <c r="A90" s="9"/>
      <c r="B90" s="9"/>
      <c r="C90" s="9"/>
      <c r="D90" s="9"/>
      <c r="E90" s="9"/>
      <c r="F90" s="9"/>
      <c r="G90" s="6"/>
      <c r="H90" s="7"/>
      <c r="I90" s="6"/>
      <c r="J90" s="6"/>
      <c r="K90" s="6"/>
    </row>
    <row r="91" spans="1:11" x14ac:dyDescent="0.2">
      <c r="A91" s="9"/>
      <c r="B91" s="9"/>
      <c r="C91" s="9"/>
      <c r="D91" s="9"/>
      <c r="E91" s="9"/>
      <c r="F91" s="9"/>
      <c r="G91" s="6"/>
      <c r="H91" s="7"/>
      <c r="I91" s="6"/>
      <c r="J91" s="6"/>
      <c r="K91" s="6"/>
    </row>
    <row r="92" spans="1:11" x14ac:dyDescent="0.2">
      <c r="A92" s="9"/>
      <c r="B92" s="9"/>
      <c r="C92" s="9"/>
      <c r="D92" s="9"/>
      <c r="E92" s="9"/>
      <c r="F92" s="9"/>
      <c r="G92" s="6"/>
      <c r="H92" s="7"/>
      <c r="I92" s="6"/>
      <c r="J92" s="6"/>
      <c r="K92" s="6"/>
    </row>
    <row r="93" spans="1:11" x14ac:dyDescent="0.2">
      <c r="A93" s="9"/>
      <c r="B93" s="9"/>
      <c r="C93" s="9"/>
      <c r="D93" s="9"/>
      <c r="E93" s="9"/>
      <c r="F93" s="9"/>
      <c r="G93" s="6"/>
      <c r="H93" s="7"/>
      <c r="I93" s="6"/>
      <c r="J93" s="6"/>
      <c r="K93" s="6"/>
    </row>
    <row r="94" spans="1:11" x14ac:dyDescent="0.2">
      <c r="A94" s="9"/>
      <c r="B94" s="9"/>
      <c r="C94" s="9"/>
      <c r="D94" s="9"/>
      <c r="E94" s="9"/>
      <c r="F94" s="9"/>
      <c r="G94" s="6"/>
      <c r="H94" s="7"/>
      <c r="I94" s="6"/>
      <c r="J94" s="6"/>
      <c r="K94" s="6"/>
    </row>
    <row r="95" spans="1:11" x14ac:dyDescent="0.2">
      <c r="A95" s="9"/>
      <c r="B95" s="9"/>
      <c r="C95" s="9"/>
      <c r="D95" s="9"/>
      <c r="E95" s="9"/>
      <c r="F95" s="9"/>
      <c r="G95" s="6"/>
      <c r="H95" s="7"/>
      <c r="I95" s="6"/>
      <c r="J95" s="6"/>
      <c r="K95" s="6"/>
    </row>
    <row r="96" spans="1:11" x14ac:dyDescent="0.2">
      <c r="A96" s="9"/>
      <c r="B96" s="9"/>
      <c r="C96" s="9"/>
      <c r="D96" s="9"/>
      <c r="E96" s="9"/>
      <c r="F96" s="9"/>
      <c r="G96" s="6"/>
      <c r="H96" s="7"/>
      <c r="I96" s="6"/>
      <c r="J96" s="6"/>
      <c r="K96" s="6"/>
    </row>
    <row r="97" spans="1:11" x14ac:dyDescent="0.2">
      <c r="A97" s="9"/>
      <c r="B97" s="9"/>
      <c r="C97" s="9"/>
      <c r="D97" s="9"/>
      <c r="E97" s="9"/>
      <c r="F97" s="9"/>
      <c r="G97" s="6"/>
      <c r="H97" s="7"/>
      <c r="I97" s="6"/>
      <c r="J97" s="6"/>
      <c r="K97" s="6"/>
    </row>
    <row r="98" spans="1:11" x14ac:dyDescent="0.2">
      <c r="A98" s="9"/>
      <c r="B98" s="9"/>
      <c r="C98" s="9"/>
      <c r="D98" s="9"/>
      <c r="E98" s="9"/>
      <c r="F98" s="9"/>
      <c r="G98" s="6"/>
      <c r="H98" s="7"/>
      <c r="I98" s="6"/>
      <c r="J98" s="6"/>
      <c r="K98" s="6"/>
    </row>
    <row r="99" spans="1:11" x14ac:dyDescent="0.2">
      <c r="A99" s="9"/>
      <c r="B99" s="9"/>
      <c r="C99" s="9"/>
      <c r="D99" s="9"/>
      <c r="E99" s="9"/>
      <c r="F99" s="9"/>
      <c r="G99" s="6"/>
      <c r="H99" s="7"/>
      <c r="I99" s="6"/>
      <c r="J99" s="6"/>
      <c r="K99" s="6"/>
    </row>
    <row r="100" spans="1:11" x14ac:dyDescent="0.2">
      <c r="A100" s="9"/>
      <c r="B100" s="9"/>
      <c r="C100" s="9"/>
      <c r="D100" s="9"/>
      <c r="E100" s="9"/>
      <c r="F100" s="9"/>
      <c r="G100" s="6"/>
      <c r="H100" s="7"/>
      <c r="I100" s="6"/>
      <c r="J100" s="6"/>
      <c r="K100" s="6"/>
    </row>
    <row r="101" spans="1:11" x14ac:dyDescent="0.2">
      <c r="A101" s="9"/>
      <c r="B101" s="9"/>
      <c r="C101" s="9"/>
      <c r="D101" s="9"/>
      <c r="E101" s="9"/>
      <c r="F101" s="9"/>
      <c r="G101" s="6"/>
      <c r="H101" s="7"/>
      <c r="I101" s="6"/>
      <c r="J101" s="6"/>
      <c r="K101" s="6"/>
    </row>
    <row r="102" spans="1:11" x14ac:dyDescent="0.2">
      <c r="A102" s="9"/>
      <c r="B102" s="9"/>
      <c r="C102" s="9"/>
      <c r="D102" s="9"/>
      <c r="E102" s="9"/>
      <c r="F102" s="9"/>
      <c r="G102" s="6"/>
      <c r="H102" s="7"/>
      <c r="I102" s="6"/>
      <c r="J102" s="6"/>
      <c r="K102" s="6"/>
    </row>
    <row r="103" spans="1:11" x14ac:dyDescent="0.2">
      <c r="A103" s="9"/>
      <c r="B103" s="9"/>
      <c r="C103" s="9"/>
      <c r="D103" s="9"/>
      <c r="E103" s="9"/>
      <c r="F103" s="9"/>
      <c r="G103" s="6"/>
      <c r="H103" s="7"/>
      <c r="I103" s="6"/>
      <c r="J103" s="6"/>
      <c r="K103" s="6"/>
    </row>
    <row r="104" spans="1:11" x14ac:dyDescent="0.2">
      <c r="A104" s="9"/>
      <c r="B104" s="9"/>
      <c r="C104" s="9"/>
      <c r="D104" s="9"/>
      <c r="E104" s="9"/>
      <c r="F104" s="9"/>
      <c r="G104" s="6"/>
      <c r="H104" s="7"/>
      <c r="I104" s="6"/>
      <c r="J104" s="6"/>
      <c r="K104" s="6"/>
    </row>
    <row r="105" spans="1:11" x14ac:dyDescent="0.2">
      <c r="A105" s="9"/>
      <c r="B105" s="9"/>
      <c r="C105" s="9"/>
      <c r="D105" s="9"/>
      <c r="E105" s="9"/>
      <c r="F105" s="9"/>
      <c r="G105" s="6"/>
      <c r="H105" s="7"/>
      <c r="I105" s="6"/>
      <c r="J105" s="6"/>
      <c r="K105" s="6"/>
    </row>
    <row r="106" spans="1:11" x14ac:dyDescent="0.2">
      <c r="A106" s="9"/>
      <c r="B106" s="9"/>
      <c r="C106" s="9"/>
      <c r="D106" s="9"/>
      <c r="E106" s="9"/>
      <c r="F106" s="9"/>
      <c r="G106" s="6"/>
      <c r="H106" s="7"/>
      <c r="I106" s="6"/>
      <c r="J106" s="6"/>
      <c r="K106" s="6"/>
    </row>
    <row r="107" spans="1:11" x14ac:dyDescent="0.2">
      <c r="A107" s="9"/>
      <c r="B107" s="9"/>
      <c r="C107" s="9"/>
      <c r="D107" s="9"/>
      <c r="E107" s="9"/>
      <c r="F107" s="9"/>
      <c r="G107" s="6"/>
      <c r="H107" s="7"/>
      <c r="I107" s="6"/>
      <c r="J107" s="6"/>
      <c r="K107" s="6"/>
    </row>
    <row r="108" spans="1:11" x14ac:dyDescent="0.2">
      <c r="A108" s="9"/>
      <c r="B108" s="9"/>
      <c r="C108" s="9"/>
      <c r="D108" s="9"/>
      <c r="E108" s="9"/>
      <c r="F108" s="9"/>
      <c r="G108" s="6"/>
      <c r="H108" s="7"/>
      <c r="I108" s="6"/>
      <c r="J108" s="6"/>
      <c r="K108" s="6"/>
    </row>
    <row r="109" spans="1:11" x14ac:dyDescent="0.2">
      <c r="A109" s="9"/>
      <c r="B109" s="9"/>
      <c r="C109" s="9"/>
      <c r="D109" s="9"/>
      <c r="E109" s="9"/>
      <c r="F109" s="9"/>
      <c r="G109" s="6"/>
      <c r="H109" s="7"/>
      <c r="I109" s="6"/>
      <c r="J109" s="6"/>
      <c r="K109" s="6"/>
    </row>
    <row r="110" spans="1:11" x14ac:dyDescent="0.2">
      <c r="A110" s="9"/>
      <c r="B110" s="9"/>
      <c r="C110" s="9"/>
      <c r="D110" s="9"/>
      <c r="E110" s="9"/>
      <c r="F110" s="9"/>
      <c r="G110" s="6"/>
      <c r="H110" s="7"/>
      <c r="I110" s="6"/>
      <c r="J110" s="6"/>
      <c r="K110" s="6"/>
    </row>
    <row r="111" spans="1:11" x14ac:dyDescent="0.2">
      <c r="A111" s="9"/>
      <c r="B111" s="9"/>
      <c r="C111" s="9"/>
      <c r="D111" s="9"/>
      <c r="E111" s="9"/>
      <c r="F111" s="9"/>
      <c r="G111" s="6"/>
      <c r="H111" s="7"/>
      <c r="I111" s="6"/>
      <c r="J111" s="6"/>
      <c r="K111" s="6"/>
    </row>
    <row r="112" spans="1:11" x14ac:dyDescent="0.2">
      <c r="A112" s="9"/>
      <c r="B112" s="9"/>
      <c r="C112" s="9"/>
      <c r="D112" s="9"/>
      <c r="E112" s="9"/>
      <c r="F112" s="9"/>
      <c r="G112" s="6"/>
      <c r="H112" s="7"/>
      <c r="I112" s="6"/>
      <c r="J112" s="6"/>
      <c r="K112" s="6"/>
    </row>
    <row r="113" spans="1:11" x14ac:dyDescent="0.2">
      <c r="A113" s="9"/>
      <c r="B113" s="9"/>
      <c r="C113" s="9"/>
      <c r="D113" s="9"/>
      <c r="E113" s="9"/>
      <c r="F113" s="9"/>
      <c r="G113" s="6"/>
      <c r="H113" s="7"/>
      <c r="I113" s="6"/>
      <c r="J113" s="6"/>
      <c r="K113" s="6"/>
    </row>
    <row r="114" spans="1:11" x14ac:dyDescent="0.2">
      <c r="A114" s="9"/>
      <c r="B114" s="9"/>
      <c r="C114" s="9"/>
      <c r="D114" s="9"/>
      <c r="E114" s="9"/>
      <c r="F114" s="9"/>
      <c r="G114" s="6"/>
      <c r="H114" s="7"/>
      <c r="I114" s="6"/>
      <c r="J114" s="6"/>
      <c r="K114" s="6"/>
    </row>
    <row r="115" spans="1:11" x14ac:dyDescent="0.2">
      <c r="A115" s="9"/>
      <c r="B115" s="9"/>
      <c r="C115" s="9"/>
      <c r="D115" s="9"/>
      <c r="E115" s="9"/>
      <c r="F115" s="9"/>
      <c r="G115" s="6"/>
      <c r="H115" s="7"/>
      <c r="I115" s="6"/>
      <c r="J115" s="6"/>
      <c r="K115" s="6"/>
    </row>
    <row r="116" spans="1:11" x14ac:dyDescent="0.2">
      <c r="A116" s="9"/>
      <c r="B116" s="9"/>
      <c r="C116" s="9"/>
      <c r="D116" s="9"/>
      <c r="E116" s="9"/>
      <c r="F116" s="9"/>
      <c r="G116" s="6"/>
      <c r="H116" s="7"/>
      <c r="I116" s="6"/>
      <c r="J116" s="6"/>
      <c r="K116" s="6"/>
    </row>
    <row r="117" spans="1:11" x14ac:dyDescent="0.2">
      <c r="A117" s="9"/>
      <c r="B117" s="9"/>
      <c r="C117" s="9"/>
      <c r="D117" s="9"/>
      <c r="E117" s="9"/>
      <c r="F117" s="9"/>
      <c r="G117" s="6"/>
      <c r="H117" s="7"/>
      <c r="I117" s="6"/>
      <c r="J117" s="6"/>
      <c r="K117" s="6"/>
    </row>
    <row r="118" spans="1:11" x14ac:dyDescent="0.2">
      <c r="A118" s="9"/>
      <c r="B118" s="9"/>
      <c r="C118" s="9"/>
      <c r="D118" s="9"/>
      <c r="E118" s="9"/>
      <c r="F118" s="9"/>
      <c r="G118" s="6"/>
      <c r="H118" s="7"/>
      <c r="I118" s="6"/>
      <c r="J118" s="6"/>
      <c r="K118" s="6"/>
    </row>
    <row r="119" spans="1:11" x14ac:dyDescent="0.2">
      <c r="A119" s="9"/>
      <c r="B119" s="9"/>
      <c r="C119" s="9"/>
      <c r="D119" s="9"/>
      <c r="E119" s="9"/>
      <c r="F119" s="9"/>
      <c r="G119" s="6"/>
      <c r="H119" s="7"/>
      <c r="I119" s="6"/>
      <c r="J119" s="6"/>
      <c r="K119" s="6"/>
    </row>
    <row r="120" spans="1:11" x14ac:dyDescent="0.2">
      <c r="A120" s="9"/>
      <c r="B120" s="9"/>
      <c r="C120" s="9"/>
      <c r="D120" s="9"/>
      <c r="E120" s="9"/>
      <c r="F120" s="9"/>
      <c r="G120" s="6"/>
      <c r="H120" s="7"/>
      <c r="I120" s="6"/>
      <c r="J120" s="6"/>
      <c r="K120" s="6"/>
    </row>
    <row r="121" spans="1:11" x14ac:dyDescent="0.2">
      <c r="A121" s="9"/>
      <c r="B121" s="9"/>
      <c r="C121" s="9"/>
      <c r="D121" s="9"/>
      <c r="E121" s="9"/>
      <c r="F121" s="9"/>
      <c r="G121" s="6"/>
      <c r="H121" s="7"/>
      <c r="I121" s="6"/>
      <c r="J121" s="6"/>
      <c r="K121" s="6"/>
    </row>
    <row r="122" spans="1:11" x14ac:dyDescent="0.2">
      <c r="A122" s="9"/>
      <c r="B122" s="9"/>
      <c r="C122" s="9"/>
      <c r="D122" s="9"/>
      <c r="E122" s="9"/>
      <c r="F122" s="9"/>
      <c r="G122" s="6"/>
      <c r="H122" s="7"/>
      <c r="I122" s="6"/>
      <c r="J122" s="6"/>
      <c r="K122" s="6"/>
    </row>
    <row r="123" spans="1:11" x14ac:dyDescent="0.2">
      <c r="A123" s="9"/>
      <c r="B123" s="9"/>
      <c r="C123" s="9"/>
      <c r="D123" s="9"/>
      <c r="E123" s="9"/>
      <c r="F123" s="9"/>
      <c r="G123" s="6"/>
      <c r="H123" s="7"/>
      <c r="I123" s="6"/>
      <c r="J123" s="6"/>
      <c r="K123" s="6"/>
    </row>
    <row r="124" spans="1:11" x14ac:dyDescent="0.2">
      <c r="A124" s="9"/>
      <c r="B124" s="9"/>
      <c r="C124" s="9"/>
      <c r="D124" s="9"/>
      <c r="E124" s="9"/>
      <c r="F124" s="9"/>
      <c r="G124" s="6"/>
      <c r="H124" s="7"/>
      <c r="I124" s="6"/>
      <c r="J124" s="6"/>
      <c r="K124" s="6"/>
    </row>
    <row r="125" spans="1:11" x14ac:dyDescent="0.2">
      <c r="A125" s="9"/>
      <c r="B125" s="9"/>
      <c r="C125" s="9"/>
      <c r="D125" s="9"/>
      <c r="E125" s="9"/>
      <c r="F125" s="9"/>
      <c r="G125" s="6"/>
      <c r="H125" s="7"/>
      <c r="I125" s="6"/>
      <c r="J125" s="6"/>
      <c r="K125" s="6"/>
    </row>
    <row r="126" spans="1:11" x14ac:dyDescent="0.2">
      <c r="A126" s="9"/>
      <c r="B126" s="9"/>
      <c r="C126" s="9"/>
      <c r="D126" s="9"/>
      <c r="E126" s="9"/>
      <c r="F126" s="9"/>
      <c r="G126" s="6"/>
      <c r="H126" s="7"/>
      <c r="I126" s="6"/>
      <c r="J126" s="6"/>
      <c r="K126" s="6"/>
    </row>
    <row r="127" spans="1:11" x14ac:dyDescent="0.2">
      <c r="A127" s="9"/>
      <c r="B127" s="9"/>
      <c r="C127" s="9"/>
      <c r="D127" s="9"/>
      <c r="E127" s="9"/>
      <c r="F127" s="9"/>
      <c r="G127" s="6"/>
      <c r="H127" s="7"/>
      <c r="I127" s="6"/>
      <c r="J127" s="6"/>
      <c r="K127" s="6"/>
    </row>
    <row r="128" spans="1:11" x14ac:dyDescent="0.2">
      <c r="A128" s="9"/>
      <c r="B128" s="9"/>
      <c r="C128" s="9"/>
      <c r="D128" s="9"/>
      <c r="E128" s="9"/>
      <c r="F128" s="9"/>
      <c r="G128" s="6"/>
      <c r="H128" s="7"/>
      <c r="I128" s="6"/>
      <c r="J128" s="6"/>
      <c r="K128" s="6"/>
    </row>
    <row r="129" spans="1:11" x14ac:dyDescent="0.2">
      <c r="A129" s="9"/>
      <c r="B129" s="9"/>
      <c r="C129" s="9"/>
      <c r="D129" s="9"/>
      <c r="E129" s="9"/>
      <c r="F129" s="9"/>
      <c r="G129" s="6"/>
      <c r="H129" s="7"/>
      <c r="I129" s="6"/>
      <c r="J129" s="6"/>
      <c r="K129" s="6"/>
    </row>
    <row r="130" spans="1:11" x14ac:dyDescent="0.2">
      <c r="A130" s="9"/>
      <c r="B130" s="9"/>
      <c r="C130" s="9"/>
      <c r="D130" s="9"/>
      <c r="E130" s="9"/>
      <c r="F130" s="9"/>
      <c r="G130" s="6"/>
      <c r="H130" s="7"/>
      <c r="I130" s="6"/>
      <c r="J130" s="6"/>
      <c r="K130" s="6"/>
    </row>
    <row r="131" spans="1:11" x14ac:dyDescent="0.2">
      <c r="A131" s="9"/>
      <c r="B131" s="9"/>
      <c r="C131" s="9"/>
      <c r="D131" s="9"/>
      <c r="E131" s="9"/>
      <c r="F131" s="9"/>
      <c r="G131" s="6"/>
      <c r="H131" s="7"/>
      <c r="I131" s="6"/>
      <c r="J131" s="6"/>
      <c r="K131" s="6"/>
    </row>
    <row r="132" spans="1:11" x14ac:dyDescent="0.2">
      <c r="A132" s="9"/>
      <c r="B132" s="9"/>
      <c r="C132" s="9"/>
      <c r="D132" s="9"/>
      <c r="E132" s="9"/>
      <c r="F132" s="9"/>
      <c r="G132" s="6"/>
      <c r="H132" s="7"/>
      <c r="I132" s="6"/>
      <c r="J132" s="6"/>
      <c r="K132" s="6"/>
    </row>
    <row r="133" spans="1:11" x14ac:dyDescent="0.2">
      <c r="A133" s="9"/>
      <c r="B133" s="9"/>
      <c r="C133" s="9"/>
      <c r="D133" s="9"/>
      <c r="E133" s="9"/>
      <c r="F133" s="9"/>
      <c r="G133" s="6"/>
      <c r="H133" s="7"/>
      <c r="I133" s="6"/>
      <c r="J133" s="6"/>
      <c r="K133" s="6"/>
    </row>
    <row r="134" spans="1:11" x14ac:dyDescent="0.2">
      <c r="A134" s="9"/>
      <c r="B134" s="9"/>
      <c r="C134" s="9"/>
      <c r="D134" s="9"/>
      <c r="E134" s="9"/>
      <c r="F134" s="9"/>
      <c r="G134" s="6"/>
      <c r="H134" s="7"/>
      <c r="I134" s="6"/>
      <c r="J134" s="6"/>
      <c r="K134" s="6"/>
    </row>
    <row r="135" spans="1:11" x14ac:dyDescent="0.2">
      <c r="A135" s="9"/>
      <c r="B135" s="9"/>
      <c r="C135" s="9"/>
      <c r="D135" s="9"/>
      <c r="E135" s="9"/>
      <c r="F135" s="9"/>
      <c r="G135" s="6"/>
      <c r="H135" s="7"/>
      <c r="I135" s="6"/>
      <c r="J135" s="6"/>
      <c r="K135" s="6"/>
    </row>
    <row r="136" spans="1:11" x14ac:dyDescent="0.2">
      <c r="A136" s="9"/>
      <c r="B136" s="9"/>
      <c r="C136" s="9"/>
      <c r="D136" s="9"/>
      <c r="E136" s="9"/>
      <c r="F136" s="9"/>
      <c r="G136" s="6"/>
      <c r="H136" s="7"/>
      <c r="I136" s="6"/>
      <c r="J136" s="6"/>
      <c r="K136" s="6"/>
    </row>
    <row r="137" spans="1:11" x14ac:dyDescent="0.2">
      <c r="A137" s="9"/>
      <c r="B137" s="9"/>
      <c r="C137" s="9"/>
      <c r="D137" s="9"/>
      <c r="E137" s="9"/>
      <c r="F137" s="9"/>
      <c r="G137" s="6"/>
      <c r="H137" s="7"/>
      <c r="I137" s="6"/>
      <c r="J137" s="6"/>
      <c r="K137" s="6"/>
    </row>
    <row r="138" spans="1:11" x14ac:dyDescent="0.2">
      <c r="A138" s="9"/>
      <c r="B138" s="9"/>
      <c r="C138" s="9"/>
      <c r="D138" s="9"/>
      <c r="E138" s="9"/>
      <c r="F138" s="9"/>
      <c r="G138" s="6"/>
      <c r="H138" s="7"/>
      <c r="I138" s="6"/>
      <c r="J138" s="6"/>
      <c r="K138" s="6"/>
    </row>
    <row r="139" spans="1:11" x14ac:dyDescent="0.2">
      <c r="A139" s="9"/>
      <c r="B139" s="9"/>
      <c r="C139" s="9"/>
      <c r="D139" s="9"/>
      <c r="E139" s="9"/>
      <c r="F139" s="9"/>
      <c r="G139" s="6"/>
      <c r="H139" s="7"/>
      <c r="I139" s="6"/>
      <c r="J139" s="6"/>
      <c r="K139" s="6"/>
    </row>
    <row r="140" spans="1:11" x14ac:dyDescent="0.2">
      <c r="A140" s="9"/>
      <c r="B140" s="9"/>
      <c r="C140" s="9"/>
      <c r="D140" s="9"/>
      <c r="E140" s="9"/>
      <c r="F140" s="9"/>
      <c r="G140" s="6"/>
      <c r="H140" s="7"/>
      <c r="I140" s="6"/>
      <c r="J140" s="6"/>
      <c r="K140" s="6"/>
    </row>
    <row r="141" spans="1:11" x14ac:dyDescent="0.2">
      <c r="A141" s="9"/>
      <c r="B141" s="9"/>
      <c r="C141" s="9"/>
      <c r="D141" s="9"/>
      <c r="E141" s="9"/>
      <c r="F141" s="9"/>
      <c r="G141" s="6"/>
      <c r="H141" s="7"/>
      <c r="I141" s="6"/>
      <c r="J141" s="6"/>
      <c r="K141" s="6"/>
    </row>
    <row r="142" spans="1:11" x14ac:dyDescent="0.2">
      <c r="A142" s="9"/>
      <c r="B142" s="9"/>
      <c r="C142" s="9"/>
      <c r="D142" s="9"/>
      <c r="E142" s="9"/>
      <c r="F142" s="9"/>
      <c r="G142" s="6"/>
      <c r="H142" s="7"/>
      <c r="I142" s="6"/>
      <c r="J142" s="6"/>
      <c r="K142" s="6"/>
    </row>
    <row r="143" spans="1:11" x14ac:dyDescent="0.2">
      <c r="A143" s="9"/>
      <c r="B143" s="9"/>
      <c r="C143" s="9"/>
      <c r="D143" s="9"/>
      <c r="E143" s="9"/>
      <c r="F143" s="9"/>
      <c r="G143" s="6"/>
      <c r="H143" s="7"/>
      <c r="I143" s="6"/>
      <c r="J143" s="6"/>
      <c r="K143" s="6"/>
    </row>
    <row r="144" spans="1:11" x14ac:dyDescent="0.2">
      <c r="A144" s="9"/>
      <c r="B144" s="9"/>
      <c r="C144" s="9"/>
      <c r="D144" s="9"/>
      <c r="E144" s="9"/>
      <c r="F144" s="9"/>
      <c r="G144" s="6"/>
      <c r="H144" s="7"/>
      <c r="I144" s="6"/>
      <c r="J144" s="6"/>
      <c r="K144" s="6"/>
    </row>
    <row r="145" spans="1:11" x14ac:dyDescent="0.2">
      <c r="A145" s="9"/>
      <c r="B145" s="9"/>
      <c r="C145" s="9"/>
      <c r="D145" s="9"/>
      <c r="E145" s="9"/>
      <c r="F145" s="9"/>
      <c r="G145" s="6"/>
      <c r="H145" s="7"/>
      <c r="I145" s="6"/>
      <c r="J145" s="6"/>
      <c r="K145" s="6"/>
    </row>
    <row r="146" spans="1:11" x14ac:dyDescent="0.2">
      <c r="A146" s="9"/>
      <c r="B146" s="9"/>
      <c r="C146" s="9"/>
      <c r="D146" s="9"/>
      <c r="E146" s="9"/>
      <c r="F146" s="9"/>
      <c r="G146" s="6"/>
      <c r="H146" s="7"/>
      <c r="I146" s="6"/>
      <c r="J146" s="6"/>
      <c r="K146" s="6"/>
    </row>
    <row r="147" spans="1:11" x14ac:dyDescent="0.2">
      <c r="A147" s="9"/>
      <c r="B147" s="9"/>
      <c r="C147" s="9"/>
      <c r="D147" s="9"/>
      <c r="E147" s="9"/>
      <c r="F147" s="9"/>
      <c r="G147" s="6"/>
      <c r="H147" s="7"/>
      <c r="I147" s="6"/>
      <c r="J147" s="6"/>
      <c r="K147" s="6"/>
    </row>
    <row r="148" spans="1:11" x14ac:dyDescent="0.2">
      <c r="A148" s="9"/>
      <c r="B148" s="9"/>
      <c r="C148" s="9"/>
      <c r="D148" s="9"/>
      <c r="E148" s="9"/>
      <c r="F148" s="9"/>
      <c r="G148" s="6"/>
      <c r="H148" s="7"/>
      <c r="I148" s="6"/>
      <c r="J148" s="6"/>
      <c r="K148" s="6"/>
    </row>
    <row r="149" spans="1:11" x14ac:dyDescent="0.2">
      <c r="A149" s="9"/>
      <c r="B149" s="9"/>
      <c r="C149" s="9"/>
      <c r="D149" s="9"/>
      <c r="E149" s="9"/>
      <c r="F149" s="9"/>
      <c r="G149" s="6"/>
      <c r="H149" s="7"/>
      <c r="I149" s="6"/>
      <c r="J149" s="6"/>
      <c r="K149" s="6"/>
    </row>
    <row r="150" spans="1:11" x14ac:dyDescent="0.2">
      <c r="A150" s="9"/>
      <c r="B150" s="9"/>
      <c r="C150" s="9"/>
      <c r="D150" s="9"/>
      <c r="E150" s="9"/>
      <c r="F150" s="9"/>
      <c r="G150" s="6"/>
      <c r="H150" s="7"/>
      <c r="I150" s="6"/>
      <c r="J150" s="6"/>
      <c r="K150" s="6"/>
    </row>
    <row r="151" spans="1:11" x14ac:dyDescent="0.2">
      <c r="A151" s="9"/>
      <c r="B151" s="9"/>
      <c r="C151" s="9"/>
      <c r="D151" s="9"/>
      <c r="E151" s="9"/>
      <c r="F151" s="9"/>
      <c r="G151" s="6"/>
      <c r="H151" s="7"/>
      <c r="I151" s="6"/>
      <c r="J151" s="6"/>
      <c r="K151" s="6"/>
    </row>
    <row r="152" spans="1:11" x14ac:dyDescent="0.2">
      <c r="A152" s="9"/>
      <c r="B152" s="9"/>
      <c r="C152" s="9"/>
      <c r="D152" s="9"/>
      <c r="E152" s="9"/>
      <c r="F152" s="9"/>
      <c r="G152" s="6"/>
      <c r="H152" s="7"/>
      <c r="I152" s="6"/>
      <c r="J152" s="6"/>
      <c r="K152" s="6"/>
    </row>
    <row r="153" spans="1:11" x14ac:dyDescent="0.2">
      <c r="A153" s="9"/>
      <c r="B153" s="9"/>
      <c r="C153" s="9"/>
      <c r="D153" s="9"/>
      <c r="E153" s="9"/>
      <c r="F153" s="9"/>
      <c r="G153" s="6"/>
      <c r="H153" s="7"/>
      <c r="I153" s="6"/>
      <c r="J153" s="6"/>
      <c r="K153" s="6"/>
    </row>
    <row r="154" spans="1:11" x14ac:dyDescent="0.2">
      <c r="A154" s="9"/>
      <c r="B154" s="9"/>
      <c r="C154" s="9"/>
      <c r="D154" s="9"/>
      <c r="E154" s="9"/>
      <c r="F154" s="9"/>
      <c r="G154" s="6"/>
      <c r="H154" s="7"/>
      <c r="I154" s="6"/>
      <c r="J154" s="6"/>
      <c r="K154" s="6"/>
    </row>
    <row r="155" spans="1:11" x14ac:dyDescent="0.2">
      <c r="A155" s="9"/>
      <c r="B155" s="9"/>
      <c r="C155" s="9"/>
      <c r="D155" s="9"/>
      <c r="E155" s="9"/>
      <c r="F155" s="9"/>
      <c r="G155" s="6"/>
      <c r="H155" s="7"/>
      <c r="I155" s="6"/>
      <c r="J155" s="6"/>
      <c r="K155" s="6"/>
    </row>
    <row r="156" spans="1:11" x14ac:dyDescent="0.2">
      <c r="A156" s="9"/>
      <c r="B156" s="9"/>
      <c r="C156" s="9"/>
      <c r="D156" s="9"/>
      <c r="E156" s="9"/>
      <c r="F156" s="9"/>
      <c r="G156" s="6"/>
      <c r="H156" s="7"/>
      <c r="I156" s="6"/>
      <c r="J156" s="6"/>
      <c r="K156" s="6"/>
    </row>
    <row r="157" spans="1:11" x14ac:dyDescent="0.2">
      <c r="A157" s="9"/>
      <c r="B157" s="9"/>
      <c r="C157" s="9"/>
      <c r="D157" s="9"/>
      <c r="E157" s="9"/>
      <c r="F157" s="9"/>
      <c r="G157" s="6"/>
      <c r="H157" s="7"/>
      <c r="I157" s="6"/>
      <c r="J157" s="6"/>
      <c r="K157" s="6"/>
    </row>
    <row r="158" spans="1:11" x14ac:dyDescent="0.2">
      <c r="A158" s="9"/>
      <c r="B158" s="9"/>
      <c r="C158" s="9"/>
      <c r="D158" s="9"/>
      <c r="E158" s="9"/>
      <c r="F158" s="9"/>
      <c r="G158" s="6"/>
      <c r="H158" s="7"/>
      <c r="I158" s="6"/>
      <c r="J158" s="6"/>
      <c r="K158" s="6"/>
    </row>
    <row r="159" spans="1:11" x14ac:dyDescent="0.2">
      <c r="A159" s="9"/>
      <c r="B159" s="9"/>
      <c r="C159" s="9"/>
      <c r="D159" s="9"/>
      <c r="E159" s="9"/>
      <c r="F159" s="9"/>
      <c r="G159" s="6"/>
      <c r="H159" s="7"/>
      <c r="I159" s="6"/>
      <c r="J159" s="6"/>
      <c r="K159" s="6"/>
    </row>
    <row r="160" spans="1:11" x14ac:dyDescent="0.2">
      <c r="A160" s="9"/>
      <c r="B160" s="9"/>
      <c r="C160" s="9"/>
      <c r="D160" s="9"/>
      <c r="E160" s="9"/>
      <c r="F160" s="9"/>
      <c r="G160" s="6"/>
      <c r="H160" s="7"/>
      <c r="I160" s="6"/>
      <c r="J160" s="6"/>
      <c r="K160" s="6"/>
    </row>
    <row r="161" spans="1:11" x14ac:dyDescent="0.2">
      <c r="A161" s="9"/>
      <c r="B161" s="9"/>
      <c r="C161" s="9"/>
      <c r="D161" s="9"/>
      <c r="E161" s="9"/>
      <c r="F161" s="9"/>
      <c r="G161" s="6"/>
      <c r="H161" s="7"/>
      <c r="I161" s="6"/>
      <c r="J161" s="6"/>
      <c r="K161" s="6"/>
    </row>
    <row r="162" spans="1:11" x14ac:dyDescent="0.2">
      <c r="A162" s="9"/>
      <c r="B162" s="9"/>
      <c r="C162" s="9"/>
      <c r="D162" s="9"/>
      <c r="E162" s="9"/>
      <c r="F162" s="9"/>
      <c r="G162" s="6"/>
      <c r="H162" s="7"/>
      <c r="I162" s="6"/>
      <c r="J162" s="6"/>
      <c r="K162" s="6"/>
    </row>
    <row r="163" spans="1:11" x14ac:dyDescent="0.2">
      <c r="A163" s="9"/>
      <c r="B163" s="9"/>
      <c r="C163" s="9"/>
      <c r="D163" s="9"/>
      <c r="E163" s="9"/>
      <c r="F163" s="9"/>
      <c r="G163" s="6"/>
      <c r="H163" s="7"/>
      <c r="I163" s="6"/>
      <c r="J163" s="6"/>
      <c r="K163" s="6"/>
    </row>
    <row r="164" spans="1:11" x14ac:dyDescent="0.2">
      <c r="A164" s="9"/>
      <c r="B164" s="9"/>
      <c r="C164" s="9"/>
      <c r="D164" s="9"/>
      <c r="E164" s="9"/>
      <c r="F164" s="9"/>
      <c r="G164" s="6"/>
      <c r="H164" s="7"/>
      <c r="I164" s="6"/>
      <c r="J164" s="6"/>
      <c r="K164" s="6"/>
    </row>
    <row r="165" spans="1:11" x14ac:dyDescent="0.2">
      <c r="A165" s="9"/>
      <c r="B165" s="9"/>
      <c r="C165" s="9"/>
      <c r="D165" s="9"/>
      <c r="E165" s="9"/>
      <c r="F165" s="9"/>
      <c r="G165" s="6"/>
      <c r="H165" s="7"/>
      <c r="I165" s="6"/>
      <c r="J165" s="6"/>
      <c r="K165" s="6"/>
    </row>
    <row r="166" spans="1:11" x14ac:dyDescent="0.2">
      <c r="A166" s="9"/>
      <c r="B166" s="9"/>
      <c r="C166" s="9"/>
      <c r="D166" s="9"/>
      <c r="E166" s="9"/>
      <c r="F166" s="9"/>
      <c r="G166" s="6"/>
      <c r="H166" s="7"/>
      <c r="I166" s="6"/>
      <c r="J166" s="6"/>
      <c r="K166" s="6"/>
    </row>
    <row r="167" spans="1:11" x14ac:dyDescent="0.2">
      <c r="A167" s="9"/>
      <c r="B167" s="9"/>
      <c r="C167" s="9"/>
      <c r="D167" s="9"/>
      <c r="E167" s="9"/>
      <c r="F167" s="9"/>
      <c r="G167" s="6"/>
      <c r="H167" s="7"/>
      <c r="I167" s="6"/>
      <c r="J167" s="6"/>
      <c r="K167" s="6"/>
    </row>
    <row r="168" spans="1:11" x14ac:dyDescent="0.2">
      <c r="A168" s="9"/>
      <c r="B168" s="9"/>
      <c r="C168" s="9"/>
      <c r="D168" s="9"/>
      <c r="E168" s="9"/>
      <c r="F168" s="9"/>
      <c r="G168" s="6"/>
      <c r="H168" s="7"/>
      <c r="I168" s="6"/>
      <c r="J168" s="6"/>
      <c r="K168" s="6"/>
    </row>
    <row r="169" spans="1:11" x14ac:dyDescent="0.2">
      <c r="A169" s="9"/>
      <c r="B169" s="9"/>
      <c r="C169" s="9"/>
      <c r="D169" s="9"/>
      <c r="E169" s="9"/>
      <c r="F169" s="9"/>
      <c r="G169" s="6"/>
      <c r="H169" s="7"/>
      <c r="I169" s="6"/>
      <c r="J169" s="6"/>
      <c r="K169" s="6"/>
    </row>
    <row r="170" spans="1:11" x14ac:dyDescent="0.2">
      <c r="A170" s="9"/>
      <c r="B170" s="9"/>
      <c r="C170" s="9"/>
      <c r="D170" s="9"/>
      <c r="E170" s="9"/>
      <c r="F170" s="9"/>
      <c r="G170" s="6"/>
      <c r="H170" s="7"/>
      <c r="I170" s="6"/>
      <c r="J170" s="6"/>
      <c r="K170" s="6"/>
    </row>
    <row r="171" spans="1:11" x14ac:dyDescent="0.2">
      <c r="A171" s="9"/>
      <c r="B171" s="9"/>
      <c r="C171" s="9"/>
      <c r="D171" s="9"/>
      <c r="E171" s="9"/>
      <c r="F171" s="9"/>
      <c r="G171" s="6"/>
      <c r="H171" s="7"/>
      <c r="I171" s="6"/>
      <c r="J171" s="6"/>
      <c r="K171" s="6"/>
    </row>
    <row r="172" spans="1:11" x14ac:dyDescent="0.2">
      <c r="A172" s="9"/>
      <c r="B172" s="9"/>
      <c r="C172" s="9"/>
      <c r="D172" s="9"/>
      <c r="E172" s="9"/>
      <c r="F172" s="9"/>
      <c r="G172" s="6"/>
      <c r="H172" s="7"/>
      <c r="I172" s="6"/>
      <c r="J172" s="6"/>
      <c r="K172" s="6"/>
    </row>
    <row r="173" spans="1:11" x14ac:dyDescent="0.2">
      <c r="A173" s="9"/>
      <c r="B173" s="9"/>
      <c r="C173" s="9"/>
      <c r="D173" s="9"/>
      <c r="E173" s="9"/>
      <c r="F173" s="9"/>
      <c r="G173" s="6"/>
      <c r="H173" s="7"/>
      <c r="I173" s="6"/>
      <c r="J173" s="6"/>
      <c r="K173" s="6"/>
    </row>
    <row r="174" spans="1:11" x14ac:dyDescent="0.2">
      <c r="A174" s="9"/>
      <c r="B174" s="9"/>
      <c r="C174" s="9"/>
      <c r="D174" s="9"/>
      <c r="E174" s="9"/>
      <c r="F174" s="9"/>
      <c r="G174" s="6"/>
      <c r="H174" s="7"/>
      <c r="I174" s="6"/>
      <c r="J174" s="6"/>
      <c r="K174" s="6"/>
    </row>
    <row r="175" spans="1:11" x14ac:dyDescent="0.2">
      <c r="A175" s="9"/>
      <c r="B175" s="9"/>
      <c r="C175" s="9"/>
      <c r="D175" s="9"/>
      <c r="E175" s="9"/>
      <c r="F175" s="9"/>
      <c r="G175" s="6"/>
      <c r="H175" s="7"/>
      <c r="I175" s="6"/>
      <c r="J175" s="6"/>
      <c r="K175" s="6"/>
    </row>
    <row r="176" spans="1:11" x14ac:dyDescent="0.2">
      <c r="A176" s="9"/>
      <c r="B176" s="9"/>
      <c r="C176" s="9"/>
      <c r="D176" s="9"/>
      <c r="E176" s="9"/>
      <c r="F176" s="9"/>
      <c r="G176" s="6"/>
      <c r="H176" s="7"/>
      <c r="I176" s="6"/>
      <c r="J176" s="6"/>
      <c r="K176" s="6"/>
    </row>
    <row r="177" spans="1:11" x14ac:dyDescent="0.2">
      <c r="A177" s="9"/>
      <c r="B177" s="9"/>
      <c r="C177" s="9"/>
      <c r="D177" s="9"/>
      <c r="E177" s="9"/>
      <c r="F177" s="9"/>
      <c r="G177" s="6"/>
      <c r="H177" s="7"/>
      <c r="I177" s="6"/>
      <c r="J177" s="6"/>
      <c r="K177" s="6"/>
    </row>
    <row r="178" spans="1:11" x14ac:dyDescent="0.2">
      <c r="A178" s="9"/>
      <c r="B178" s="9"/>
      <c r="C178" s="9"/>
      <c r="D178" s="9"/>
      <c r="E178" s="9"/>
      <c r="F178" s="9"/>
      <c r="G178" s="6"/>
      <c r="H178" s="7"/>
      <c r="I178" s="6"/>
      <c r="J178" s="6"/>
      <c r="K178" s="6"/>
    </row>
    <row r="179" spans="1:11" x14ac:dyDescent="0.2">
      <c r="A179" s="9"/>
      <c r="B179" s="9"/>
      <c r="C179" s="9"/>
      <c r="D179" s="9"/>
      <c r="E179" s="9"/>
      <c r="F179" s="9"/>
      <c r="G179" s="6"/>
      <c r="H179" s="7"/>
      <c r="I179" s="6"/>
      <c r="J179" s="6"/>
      <c r="K179" s="6"/>
    </row>
    <row r="180" spans="1:11" x14ac:dyDescent="0.2">
      <c r="A180" s="9"/>
      <c r="B180" s="9"/>
      <c r="C180" s="9"/>
      <c r="D180" s="9"/>
      <c r="E180" s="9"/>
      <c r="F180" s="9"/>
      <c r="G180" s="6"/>
      <c r="H180" s="7"/>
      <c r="I180" s="6"/>
      <c r="J180" s="6"/>
      <c r="K180" s="6"/>
    </row>
    <row r="181" spans="1:11" x14ac:dyDescent="0.2">
      <c r="A181" s="9"/>
      <c r="B181" s="9"/>
      <c r="C181" s="9"/>
      <c r="D181" s="9"/>
      <c r="E181" s="9"/>
      <c r="F181" s="9"/>
      <c r="G181" s="6"/>
      <c r="H181" s="7"/>
      <c r="I181" s="6"/>
      <c r="J181" s="6"/>
      <c r="K181" s="6"/>
    </row>
    <row r="182" spans="1:11" x14ac:dyDescent="0.2">
      <c r="A182" s="9"/>
      <c r="B182" s="9"/>
      <c r="C182" s="9"/>
      <c r="D182" s="9"/>
      <c r="E182" s="9"/>
      <c r="F182" s="9"/>
      <c r="G182" s="6"/>
      <c r="H182" s="7"/>
      <c r="I182" s="6"/>
      <c r="J182" s="6"/>
      <c r="K182" s="6"/>
    </row>
    <row r="183" spans="1:11" x14ac:dyDescent="0.2">
      <c r="A183" s="9"/>
      <c r="B183" s="9"/>
      <c r="C183" s="9"/>
      <c r="D183" s="9"/>
      <c r="E183" s="9"/>
      <c r="F183" s="9"/>
      <c r="G183" s="6"/>
      <c r="H183" s="7"/>
      <c r="I183" s="6"/>
      <c r="J183" s="6"/>
      <c r="K183" s="6"/>
    </row>
    <row r="184" spans="1:11" x14ac:dyDescent="0.2">
      <c r="A184" s="9"/>
      <c r="B184" s="9"/>
      <c r="C184" s="9"/>
      <c r="D184" s="9"/>
      <c r="E184" s="9"/>
      <c r="F184" s="9"/>
      <c r="G184" s="6"/>
      <c r="H184" s="7"/>
      <c r="I184" s="6"/>
      <c r="J184" s="6"/>
      <c r="K184" s="6"/>
    </row>
    <row r="185" spans="1:11" x14ac:dyDescent="0.2">
      <c r="A185" s="9"/>
      <c r="B185" s="9"/>
      <c r="C185" s="9"/>
      <c r="D185" s="9"/>
      <c r="E185" s="9"/>
      <c r="F185" s="9"/>
      <c r="G185" s="6"/>
      <c r="H185" s="7"/>
      <c r="I185" s="6"/>
      <c r="J185" s="6"/>
      <c r="K185" s="6"/>
    </row>
    <row r="186" spans="1:11" x14ac:dyDescent="0.2">
      <c r="A186" s="9"/>
      <c r="B186" s="9"/>
      <c r="C186" s="9"/>
      <c r="D186" s="9"/>
      <c r="E186" s="9"/>
      <c r="F186" s="9"/>
      <c r="G186" s="6"/>
      <c r="H186" s="7"/>
      <c r="I186" s="6"/>
      <c r="J186" s="6"/>
      <c r="K186" s="6"/>
    </row>
    <row r="187" spans="1:11" x14ac:dyDescent="0.2">
      <c r="A187" s="9"/>
      <c r="B187" s="9"/>
      <c r="C187" s="9"/>
      <c r="D187" s="9"/>
      <c r="E187" s="9"/>
      <c r="F187" s="9"/>
      <c r="G187" s="6"/>
      <c r="H187" s="7"/>
      <c r="I187" s="6"/>
      <c r="J187" s="6"/>
      <c r="K187" s="6"/>
    </row>
    <row r="188" spans="1:11" x14ac:dyDescent="0.2">
      <c r="A188" s="9"/>
      <c r="B188" s="9"/>
      <c r="C188" s="9"/>
      <c r="D188" s="9"/>
      <c r="E188" s="9"/>
      <c r="F188" s="9"/>
      <c r="G188" s="6"/>
      <c r="H188" s="7"/>
      <c r="I188" s="6"/>
      <c r="J188" s="6"/>
      <c r="K188" s="6"/>
    </row>
    <row r="189" spans="1:11" x14ac:dyDescent="0.2">
      <c r="A189" s="9"/>
      <c r="B189" s="9"/>
      <c r="C189" s="9"/>
      <c r="D189" s="9"/>
      <c r="E189" s="9"/>
      <c r="F189" s="9"/>
      <c r="G189" s="6"/>
      <c r="H189" s="7"/>
      <c r="I189" s="6"/>
      <c r="J189" s="6"/>
      <c r="K189" s="6"/>
    </row>
    <row r="190" spans="1:11" x14ac:dyDescent="0.2">
      <c r="A190" s="9"/>
      <c r="B190" s="9"/>
      <c r="C190" s="9"/>
      <c r="D190" s="9"/>
      <c r="E190" s="9"/>
      <c r="F190" s="9"/>
      <c r="G190" s="6"/>
      <c r="H190" s="7"/>
      <c r="I190" s="6"/>
      <c r="J190" s="6"/>
      <c r="K190" s="6"/>
    </row>
    <row r="191" spans="1:11" x14ac:dyDescent="0.2">
      <c r="A191" s="9"/>
      <c r="B191" s="9"/>
      <c r="C191" s="9"/>
      <c r="D191" s="9"/>
      <c r="E191" s="9"/>
      <c r="F191" s="9"/>
      <c r="G191" s="6"/>
      <c r="H191" s="7"/>
      <c r="I191" s="6"/>
      <c r="J191" s="6"/>
      <c r="K191" s="6"/>
    </row>
    <row r="192" spans="1:11" x14ac:dyDescent="0.2">
      <c r="A192" s="9"/>
      <c r="B192" s="9"/>
      <c r="C192" s="9"/>
      <c r="D192" s="9"/>
      <c r="E192" s="9"/>
      <c r="F192" s="9"/>
      <c r="G192" s="6"/>
      <c r="H192" s="7"/>
      <c r="I192" s="6"/>
      <c r="J192" s="6"/>
      <c r="K192" s="6"/>
    </row>
    <row r="193" spans="1:11" x14ac:dyDescent="0.2">
      <c r="A193" s="9"/>
      <c r="B193" s="9"/>
      <c r="C193" s="9"/>
      <c r="D193" s="9"/>
      <c r="E193" s="9"/>
      <c r="F193" s="9"/>
      <c r="G193" s="6"/>
      <c r="H193" s="7"/>
      <c r="I193" s="6"/>
      <c r="J193" s="6"/>
      <c r="K193" s="6"/>
    </row>
    <row r="194" spans="1:11" x14ac:dyDescent="0.2">
      <c r="A194" s="9"/>
      <c r="B194" s="9"/>
      <c r="C194" s="9"/>
      <c r="D194" s="9"/>
      <c r="E194" s="9"/>
      <c r="F194" s="9"/>
      <c r="G194" s="6"/>
      <c r="H194" s="7"/>
      <c r="I194" s="6"/>
      <c r="J194" s="6"/>
      <c r="K194" s="6"/>
    </row>
    <row r="195" spans="1:11" x14ac:dyDescent="0.2">
      <c r="A195" s="9"/>
      <c r="B195" s="9"/>
      <c r="C195" s="9"/>
      <c r="D195" s="9"/>
      <c r="E195" s="9"/>
      <c r="F195" s="9"/>
      <c r="G195" s="6"/>
      <c r="H195" s="7"/>
      <c r="I195" s="6"/>
      <c r="J195" s="6"/>
      <c r="K195" s="6"/>
    </row>
    <row r="196" spans="1:11" x14ac:dyDescent="0.2">
      <c r="A196" s="9"/>
      <c r="B196" s="9"/>
      <c r="C196" s="9"/>
      <c r="D196" s="9"/>
      <c r="E196" s="9"/>
      <c r="F196" s="9"/>
      <c r="G196" s="6"/>
      <c r="H196" s="7"/>
      <c r="I196" s="6"/>
      <c r="J196" s="6"/>
      <c r="K196" s="6"/>
    </row>
    <row r="197" spans="1:11" x14ac:dyDescent="0.2">
      <c r="A197" s="9"/>
      <c r="B197" s="9"/>
      <c r="C197" s="9"/>
      <c r="D197" s="9"/>
      <c r="E197" s="9"/>
      <c r="F197" s="9"/>
      <c r="G197" s="6"/>
      <c r="H197" s="7"/>
      <c r="I197" s="6"/>
      <c r="J197" s="6"/>
      <c r="K197" s="6"/>
    </row>
    <row r="198" spans="1:11" x14ac:dyDescent="0.2">
      <c r="A198" s="9"/>
      <c r="B198" s="9"/>
      <c r="C198" s="9"/>
      <c r="D198" s="9"/>
      <c r="E198" s="9"/>
      <c r="F198" s="9"/>
      <c r="G198" s="6"/>
      <c r="H198" s="7"/>
      <c r="I198" s="6"/>
      <c r="J198" s="6"/>
      <c r="K198" s="6"/>
    </row>
    <row r="199" spans="1:11" x14ac:dyDescent="0.2">
      <c r="A199" s="9"/>
      <c r="B199" s="9"/>
      <c r="C199" s="9"/>
      <c r="D199" s="9"/>
      <c r="E199" s="9"/>
      <c r="F199" s="9"/>
      <c r="G199" s="6"/>
      <c r="H199" s="7"/>
      <c r="I199" s="6"/>
      <c r="J199" s="6"/>
      <c r="K199" s="6"/>
    </row>
    <row r="200" spans="1:11" x14ac:dyDescent="0.2">
      <c r="A200" s="9"/>
      <c r="B200" s="9"/>
      <c r="C200" s="9"/>
      <c r="D200" s="9"/>
      <c r="E200" s="9"/>
      <c r="F200" s="9"/>
      <c r="G200" s="6"/>
      <c r="H200" s="7"/>
      <c r="I200" s="6"/>
      <c r="J200" s="6"/>
      <c r="K200" s="6"/>
    </row>
    <row r="201" spans="1:11" x14ac:dyDescent="0.2">
      <c r="A201" s="9"/>
      <c r="B201" s="9"/>
      <c r="C201" s="9"/>
      <c r="D201" s="9"/>
      <c r="E201" s="9"/>
      <c r="F201" s="9"/>
      <c r="G201" s="6"/>
      <c r="H201" s="7"/>
      <c r="I201" s="6"/>
      <c r="J201" s="6"/>
      <c r="K201" s="6"/>
    </row>
    <row r="202" spans="1:11" x14ac:dyDescent="0.2">
      <c r="A202" s="9"/>
      <c r="B202" s="9"/>
      <c r="C202" s="9"/>
      <c r="D202" s="9"/>
      <c r="E202" s="9"/>
      <c r="F202" s="9"/>
      <c r="G202" s="6"/>
      <c r="H202" s="7"/>
      <c r="I202" s="6"/>
      <c r="J202" s="6"/>
      <c r="K202" s="6"/>
    </row>
    <row r="203" spans="1:11" x14ac:dyDescent="0.2">
      <c r="A203" s="9"/>
      <c r="B203" s="9"/>
      <c r="C203" s="9"/>
      <c r="D203" s="9"/>
      <c r="E203" s="9"/>
      <c r="F203" s="9"/>
      <c r="G203" s="6"/>
      <c r="H203" s="7"/>
      <c r="I203" s="6"/>
      <c r="J203" s="6"/>
      <c r="K203" s="6"/>
    </row>
    <row r="204" spans="1:11" x14ac:dyDescent="0.2">
      <c r="A204" s="9"/>
      <c r="B204" s="9"/>
      <c r="C204" s="9"/>
      <c r="D204" s="9"/>
      <c r="E204" s="9"/>
      <c r="F204" s="9"/>
      <c r="G204" s="6"/>
      <c r="H204" s="7"/>
      <c r="I204" s="6"/>
      <c r="J204" s="6"/>
      <c r="K204" s="6"/>
    </row>
    <row r="205" spans="1:11" x14ac:dyDescent="0.2">
      <c r="A205" s="9"/>
      <c r="B205" s="9"/>
      <c r="C205" s="9"/>
      <c r="D205" s="9"/>
      <c r="E205" s="9"/>
      <c r="F205" s="9"/>
      <c r="G205" s="6"/>
      <c r="H205" s="7"/>
      <c r="I205" s="6"/>
      <c r="J205" s="6"/>
      <c r="K205" s="6"/>
    </row>
    <row r="206" spans="1:11" x14ac:dyDescent="0.2">
      <c r="A206" s="9"/>
      <c r="B206" s="9"/>
      <c r="C206" s="9"/>
      <c r="D206" s="9"/>
      <c r="E206" s="9"/>
      <c r="F206" s="9"/>
      <c r="G206" s="6"/>
      <c r="H206" s="7"/>
      <c r="I206" s="6"/>
      <c r="J206" s="6"/>
      <c r="K206" s="6"/>
    </row>
    <row r="207" spans="1:11" x14ac:dyDescent="0.2">
      <c r="A207" s="9"/>
      <c r="B207" s="9"/>
      <c r="C207" s="9"/>
      <c r="D207" s="9"/>
      <c r="E207" s="9"/>
      <c r="F207" s="9"/>
      <c r="G207" s="6"/>
      <c r="H207" s="7"/>
      <c r="I207" s="6"/>
      <c r="J207" s="6"/>
      <c r="K207" s="6"/>
    </row>
    <row r="208" spans="1:11" x14ac:dyDescent="0.2">
      <c r="A208" s="9"/>
      <c r="B208" s="9"/>
      <c r="C208" s="9"/>
      <c r="D208" s="9"/>
      <c r="E208" s="9"/>
      <c r="F208" s="9"/>
      <c r="G208" s="6"/>
      <c r="H208" s="7"/>
      <c r="I208" s="6"/>
      <c r="J208" s="6"/>
      <c r="K208" s="6"/>
    </row>
    <row r="209" spans="1:11" x14ac:dyDescent="0.2">
      <c r="A209" s="9"/>
      <c r="B209" s="9"/>
      <c r="C209" s="9"/>
      <c r="D209" s="9"/>
      <c r="E209" s="9"/>
      <c r="F209" s="9"/>
      <c r="G209" s="6"/>
      <c r="H209" s="7"/>
      <c r="I209" s="6"/>
      <c r="J209" s="6"/>
      <c r="K209" s="6"/>
    </row>
    <row r="210" spans="1:11" x14ac:dyDescent="0.2">
      <c r="A210" s="9"/>
      <c r="B210" s="9"/>
      <c r="C210" s="9"/>
      <c r="D210" s="9"/>
      <c r="E210" s="9"/>
      <c r="F210" s="9"/>
      <c r="G210" s="6"/>
      <c r="H210" s="7"/>
      <c r="I210" s="6"/>
      <c r="J210" s="6"/>
      <c r="K210" s="6"/>
    </row>
    <row r="211" spans="1:11" x14ac:dyDescent="0.2">
      <c r="A211" s="9"/>
      <c r="B211" s="9"/>
      <c r="C211" s="9"/>
      <c r="D211" s="9"/>
      <c r="E211" s="9"/>
      <c r="F211" s="9"/>
      <c r="G211" s="6"/>
      <c r="H211" s="7"/>
      <c r="I211" s="6"/>
      <c r="J211" s="6"/>
      <c r="K211" s="6"/>
    </row>
    <row r="212" spans="1:11" x14ac:dyDescent="0.2">
      <c r="A212" s="9"/>
      <c r="B212" s="9"/>
      <c r="C212" s="9"/>
      <c r="D212" s="9"/>
      <c r="E212" s="9"/>
      <c r="F212" s="9"/>
      <c r="G212" s="6"/>
      <c r="H212" s="7"/>
      <c r="I212" s="6"/>
      <c r="J212" s="6"/>
      <c r="K212" s="6"/>
    </row>
    <row r="213" spans="1:11" x14ac:dyDescent="0.2">
      <c r="A213" s="9"/>
      <c r="B213" s="9"/>
      <c r="C213" s="9"/>
      <c r="D213" s="9"/>
      <c r="E213" s="9"/>
      <c r="F213" s="9"/>
      <c r="G213" s="6"/>
      <c r="H213" s="7"/>
      <c r="I213" s="6"/>
      <c r="J213" s="6"/>
      <c r="K213" s="6"/>
    </row>
    <row r="214" spans="1:11" x14ac:dyDescent="0.2">
      <c r="A214" s="9"/>
      <c r="B214" s="9"/>
      <c r="C214" s="9"/>
      <c r="D214" s="9"/>
      <c r="E214" s="9"/>
      <c r="F214" s="9"/>
      <c r="G214" s="6"/>
      <c r="H214" s="7"/>
      <c r="I214" s="6"/>
      <c r="J214" s="6"/>
      <c r="K214" s="6"/>
    </row>
    <row r="215" spans="1:11" x14ac:dyDescent="0.2">
      <c r="A215" s="9"/>
      <c r="B215" s="9"/>
      <c r="C215" s="9"/>
      <c r="D215" s="9"/>
      <c r="E215" s="9"/>
      <c r="F215" s="9"/>
      <c r="G215" s="6"/>
      <c r="H215" s="7"/>
      <c r="I215" s="6"/>
      <c r="J215" s="6"/>
      <c r="K215" s="6"/>
    </row>
    <row r="216" spans="1:11" x14ac:dyDescent="0.2">
      <c r="A216" s="9"/>
      <c r="B216" s="9"/>
      <c r="C216" s="9"/>
      <c r="D216" s="9"/>
      <c r="E216" s="9"/>
      <c r="F216" s="9"/>
      <c r="G216" s="6"/>
      <c r="H216" s="7"/>
      <c r="I216" s="6"/>
      <c r="J216" s="6"/>
      <c r="K216" s="6"/>
    </row>
    <row r="217" spans="1:11" x14ac:dyDescent="0.2">
      <c r="A217" s="9"/>
      <c r="B217" s="9"/>
      <c r="C217" s="9"/>
      <c r="D217" s="9"/>
      <c r="E217" s="9"/>
      <c r="F217" s="9"/>
      <c r="G217" s="6"/>
      <c r="H217" s="7"/>
      <c r="I217" s="6"/>
      <c r="J217" s="6"/>
      <c r="K217" s="6"/>
    </row>
    <row r="218" spans="1:11" x14ac:dyDescent="0.2">
      <c r="A218" s="9"/>
      <c r="B218" s="9"/>
      <c r="C218" s="9"/>
      <c r="D218" s="9"/>
      <c r="E218" s="9"/>
      <c r="F218" s="9"/>
      <c r="G218" s="6"/>
      <c r="H218" s="7"/>
      <c r="I218" s="6"/>
      <c r="J218" s="6"/>
      <c r="K218" s="6"/>
    </row>
    <row r="219" spans="1:11" x14ac:dyDescent="0.2">
      <c r="A219" s="9"/>
      <c r="B219" s="9"/>
      <c r="C219" s="9"/>
      <c r="D219" s="9"/>
      <c r="E219" s="9"/>
      <c r="F219" s="9"/>
      <c r="G219" s="6"/>
      <c r="H219" s="7"/>
      <c r="I219" s="6"/>
      <c r="J219" s="6"/>
      <c r="K219" s="6"/>
    </row>
    <row r="220" spans="1:11" x14ac:dyDescent="0.2">
      <c r="A220" s="9"/>
      <c r="B220" s="9"/>
      <c r="C220" s="9"/>
      <c r="D220" s="9"/>
      <c r="E220" s="9"/>
      <c r="F220" s="9"/>
      <c r="G220" s="6"/>
      <c r="H220" s="7"/>
      <c r="I220" s="6"/>
      <c r="J220" s="6"/>
      <c r="K220" s="6"/>
    </row>
    <row r="221" spans="1:11" x14ac:dyDescent="0.2">
      <c r="A221" s="9"/>
      <c r="B221" s="9"/>
      <c r="C221" s="9"/>
      <c r="D221" s="9"/>
      <c r="E221" s="9"/>
      <c r="F221" s="9"/>
      <c r="G221" s="6"/>
      <c r="H221" s="7"/>
      <c r="I221" s="6"/>
      <c r="J221" s="6"/>
      <c r="K221" s="6"/>
    </row>
    <row r="222" spans="1:11" x14ac:dyDescent="0.2">
      <c r="A222" s="9"/>
      <c r="B222" s="9"/>
      <c r="C222" s="9"/>
      <c r="D222" s="9"/>
      <c r="E222" s="9"/>
      <c r="F222" s="9"/>
      <c r="G222" s="6"/>
      <c r="H222" s="7"/>
      <c r="I222" s="6"/>
      <c r="J222" s="6"/>
      <c r="K222" s="6"/>
    </row>
    <row r="223" spans="1:11" x14ac:dyDescent="0.2">
      <c r="A223" s="9"/>
      <c r="B223" s="9"/>
      <c r="C223" s="9"/>
      <c r="D223" s="9"/>
      <c r="E223" s="9"/>
      <c r="F223" s="9"/>
      <c r="G223" s="6"/>
      <c r="H223" s="7"/>
      <c r="I223" s="6"/>
      <c r="J223" s="6"/>
      <c r="K223" s="6"/>
    </row>
    <row r="224" spans="1:11" x14ac:dyDescent="0.2">
      <c r="A224" s="9"/>
      <c r="B224" s="9"/>
      <c r="C224" s="9"/>
      <c r="D224" s="9"/>
      <c r="E224" s="9"/>
      <c r="F224" s="9"/>
      <c r="G224" s="6"/>
      <c r="H224" s="7"/>
      <c r="I224" s="6"/>
      <c r="J224" s="6"/>
      <c r="K224" s="6"/>
    </row>
    <row r="225" spans="1:11" x14ac:dyDescent="0.2">
      <c r="A225" s="9"/>
      <c r="B225" s="9"/>
      <c r="C225" s="9"/>
      <c r="D225" s="9"/>
      <c r="E225" s="9"/>
      <c r="F225" s="9"/>
      <c r="G225" s="6"/>
      <c r="H225" s="7"/>
      <c r="I225" s="6"/>
      <c r="J225" s="6"/>
      <c r="K225" s="6"/>
    </row>
    <row r="226" spans="1:11" x14ac:dyDescent="0.2">
      <c r="A226" s="9"/>
      <c r="B226" s="9"/>
      <c r="C226" s="9"/>
      <c r="D226" s="9"/>
      <c r="E226" s="9"/>
      <c r="F226" s="9"/>
      <c r="G226" s="6"/>
      <c r="H226" s="7"/>
      <c r="I226" s="6"/>
      <c r="J226" s="6"/>
      <c r="K226" s="6"/>
    </row>
    <row r="227" spans="1:11" x14ac:dyDescent="0.2">
      <c r="A227" s="9"/>
      <c r="B227" s="9"/>
      <c r="C227" s="9"/>
      <c r="D227" s="9"/>
      <c r="E227" s="9"/>
      <c r="F227" s="9"/>
      <c r="G227" s="6"/>
      <c r="H227" s="7"/>
      <c r="I227" s="6"/>
      <c r="J227" s="6"/>
      <c r="K227" s="6"/>
    </row>
    <row r="228" spans="1:11" x14ac:dyDescent="0.2">
      <c r="A228" s="9"/>
      <c r="B228" s="9"/>
      <c r="C228" s="9"/>
      <c r="D228" s="9"/>
      <c r="E228" s="9"/>
      <c r="F228" s="9"/>
      <c r="G228" s="6"/>
      <c r="H228" s="7"/>
      <c r="I228" s="6"/>
      <c r="J228" s="6"/>
      <c r="K228" s="6"/>
    </row>
    <row r="229" spans="1:11" x14ac:dyDescent="0.2">
      <c r="A229" s="9"/>
      <c r="B229" s="9"/>
      <c r="C229" s="9"/>
      <c r="D229" s="9"/>
      <c r="E229" s="9"/>
      <c r="F229" s="9"/>
      <c r="G229" s="6"/>
      <c r="H229" s="7"/>
      <c r="I229" s="6"/>
      <c r="J229" s="6"/>
      <c r="K229" s="6"/>
    </row>
    <row r="230" spans="1:11" x14ac:dyDescent="0.2">
      <c r="A230" s="9"/>
      <c r="B230" s="9"/>
      <c r="C230" s="9"/>
      <c r="D230" s="9"/>
      <c r="E230" s="9"/>
      <c r="F230" s="9"/>
      <c r="G230" s="6"/>
      <c r="H230" s="7"/>
      <c r="I230" s="6"/>
      <c r="J230" s="6"/>
      <c r="K230" s="6"/>
    </row>
    <row r="231" spans="1:11" x14ac:dyDescent="0.2">
      <c r="A231" s="9"/>
      <c r="B231" s="9"/>
      <c r="C231" s="9"/>
      <c r="D231" s="9"/>
      <c r="E231" s="9"/>
      <c r="F231" s="9"/>
      <c r="G231" s="6"/>
      <c r="H231" s="7"/>
      <c r="I231" s="6"/>
      <c r="J231" s="6"/>
      <c r="K231" s="6"/>
    </row>
    <row r="232" spans="1:11" x14ac:dyDescent="0.2">
      <c r="A232" s="9"/>
      <c r="B232" s="9"/>
      <c r="C232" s="9"/>
      <c r="D232" s="9"/>
      <c r="E232" s="9"/>
      <c r="F232" s="9"/>
      <c r="G232" s="6"/>
      <c r="H232" s="7"/>
      <c r="I232" s="6"/>
      <c r="J232" s="6"/>
      <c r="K232" s="6"/>
    </row>
    <row r="233" spans="1:11" x14ac:dyDescent="0.2">
      <c r="A233" s="9"/>
      <c r="B233" s="9"/>
      <c r="C233" s="9"/>
      <c r="D233" s="9"/>
      <c r="E233" s="9"/>
      <c r="F233" s="9"/>
      <c r="G233" s="6"/>
      <c r="H233" s="7"/>
      <c r="I233" s="6"/>
      <c r="J233" s="6"/>
      <c r="K233" s="6"/>
    </row>
    <row r="234" spans="1:11" x14ac:dyDescent="0.2">
      <c r="A234" s="9"/>
      <c r="B234" s="9"/>
      <c r="C234" s="9"/>
      <c r="D234" s="9"/>
      <c r="E234" s="9"/>
      <c r="F234" s="9"/>
      <c r="G234" s="6"/>
      <c r="H234" s="7"/>
      <c r="I234" s="6"/>
      <c r="J234" s="6"/>
      <c r="K234" s="6"/>
    </row>
    <row r="235" spans="1:11" x14ac:dyDescent="0.2">
      <c r="A235" s="9"/>
      <c r="B235" s="9"/>
      <c r="C235" s="9"/>
      <c r="D235" s="9"/>
      <c r="E235" s="9"/>
      <c r="F235" s="9"/>
      <c r="G235" s="6"/>
      <c r="H235" s="7"/>
      <c r="I235" s="6"/>
      <c r="J235" s="6"/>
      <c r="K235" s="6"/>
    </row>
    <row r="236" spans="1:11" x14ac:dyDescent="0.2">
      <c r="A236" s="9"/>
      <c r="B236" s="9"/>
      <c r="C236" s="9"/>
      <c r="D236" s="9"/>
      <c r="E236" s="9"/>
      <c r="F236" s="9"/>
      <c r="G236" s="6"/>
      <c r="H236" s="7"/>
      <c r="I236" s="6"/>
      <c r="J236" s="6"/>
      <c r="K236" s="6"/>
    </row>
    <row r="237" spans="1:11" x14ac:dyDescent="0.2">
      <c r="A237" s="9"/>
      <c r="B237" s="9"/>
      <c r="C237" s="9"/>
      <c r="D237" s="9"/>
      <c r="E237" s="9"/>
      <c r="F237" s="9"/>
      <c r="G237" s="6"/>
      <c r="H237" s="7"/>
      <c r="I237" s="6"/>
      <c r="J237" s="6"/>
      <c r="K237" s="6"/>
    </row>
    <row r="238" spans="1:11" x14ac:dyDescent="0.2">
      <c r="A238" s="9"/>
      <c r="B238" s="9"/>
      <c r="C238" s="9"/>
      <c r="D238" s="9"/>
      <c r="E238" s="9"/>
      <c r="F238" s="9"/>
      <c r="G238" s="6"/>
      <c r="H238" s="7"/>
      <c r="I238" s="6"/>
      <c r="J238" s="6"/>
      <c r="K238" s="6"/>
    </row>
    <row r="239" spans="1:11" x14ac:dyDescent="0.2">
      <c r="A239" s="9"/>
      <c r="B239" s="9"/>
      <c r="C239" s="9"/>
      <c r="D239" s="9"/>
      <c r="E239" s="9"/>
      <c r="F239" s="9"/>
      <c r="G239" s="6"/>
      <c r="H239" s="7"/>
      <c r="I239" s="6"/>
      <c r="J239" s="6"/>
      <c r="K239" s="6"/>
    </row>
    <row r="240" spans="1:11" x14ac:dyDescent="0.2">
      <c r="A240" s="9"/>
      <c r="B240" s="9"/>
      <c r="C240" s="9"/>
      <c r="D240" s="9"/>
      <c r="E240" s="9"/>
      <c r="F240" s="9"/>
      <c r="G240" s="6"/>
      <c r="H240" s="7"/>
      <c r="I240" s="6"/>
      <c r="J240" s="6"/>
      <c r="K240" s="6"/>
    </row>
    <row r="241" spans="1:11" x14ac:dyDescent="0.2">
      <c r="A241" s="9"/>
      <c r="B241" s="9"/>
      <c r="C241" s="9"/>
      <c r="D241" s="9"/>
      <c r="E241" s="9"/>
      <c r="F241" s="9"/>
      <c r="G241" s="6"/>
      <c r="H241" s="7"/>
      <c r="I241" s="6"/>
      <c r="J241" s="6"/>
      <c r="K241" s="6"/>
    </row>
    <row r="242" spans="1:11" x14ac:dyDescent="0.2">
      <c r="A242" s="9"/>
      <c r="B242" s="9"/>
      <c r="C242" s="9"/>
      <c r="D242" s="9"/>
      <c r="E242" s="9"/>
      <c r="F242" s="9"/>
      <c r="G242" s="6"/>
      <c r="H242" s="7"/>
      <c r="I242" s="6"/>
      <c r="J242" s="6"/>
      <c r="K242" s="6"/>
    </row>
    <row r="243" spans="1:11" x14ac:dyDescent="0.2">
      <c r="A243" s="9"/>
      <c r="B243" s="9"/>
      <c r="C243" s="9"/>
      <c r="D243" s="9"/>
      <c r="E243" s="9"/>
      <c r="F243" s="9"/>
      <c r="G243" s="6"/>
      <c r="H243" s="7"/>
      <c r="I243" s="6"/>
      <c r="J243" s="6"/>
      <c r="K243" s="6"/>
    </row>
    <row r="244" spans="1:11" x14ac:dyDescent="0.2">
      <c r="A244" s="9"/>
      <c r="B244" s="9"/>
      <c r="C244" s="9"/>
      <c r="D244" s="9"/>
      <c r="E244" s="9"/>
      <c r="F244" s="9"/>
      <c r="G244" s="6"/>
      <c r="H244" s="7"/>
      <c r="I244" s="6"/>
      <c r="J244" s="6"/>
      <c r="K244" s="6"/>
    </row>
    <row r="245" spans="1:11" x14ac:dyDescent="0.2">
      <c r="A245" s="9"/>
      <c r="B245" s="9"/>
      <c r="C245" s="9"/>
      <c r="D245" s="9"/>
      <c r="E245" s="9"/>
      <c r="F245" s="9"/>
      <c r="G245" s="6"/>
      <c r="H245" s="7"/>
      <c r="I245" s="6"/>
      <c r="J245" s="6"/>
      <c r="K245" s="6"/>
    </row>
    <row r="246" spans="1:11" x14ac:dyDescent="0.2">
      <c r="A246" s="9"/>
      <c r="B246" s="9"/>
      <c r="C246" s="9"/>
      <c r="D246" s="9"/>
      <c r="E246" s="9"/>
      <c r="F246" s="9"/>
      <c r="G246" s="6"/>
      <c r="H246" s="7"/>
      <c r="I246" s="6"/>
      <c r="J246" s="6"/>
      <c r="K246" s="6"/>
    </row>
    <row r="247" spans="1:11" x14ac:dyDescent="0.2">
      <c r="A247" s="9"/>
      <c r="B247" s="9"/>
      <c r="C247" s="9"/>
      <c r="D247" s="9"/>
      <c r="E247" s="9"/>
      <c r="F247" s="9"/>
      <c r="G247" s="6"/>
      <c r="H247" s="7"/>
      <c r="I247" s="6"/>
      <c r="J247" s="6"/>
      <c r="K247" s="6"/>
    </row>
    <row r="248" spans="1:11" x14ac:dyDescent="0.2">
      <c r="A248" s="9"/>
      <c r="B248" s="9"/>
      <c r="C248" s="9"/>
      <c r="D248" s="9"/>
      <c r="E248" s="9"/>
      <c r="F248" s="9"/>
      <c r="G248" s="6"/>
      <c r="H248" s="7"/>
      <c r="I248" s="6"/>
      <c r="J248" s="6"/>
      <c r="K248" s="6"/>
    </row>
    <row r="249" spans="1:11" x14ac:dyDescent="0.2">
      <c r="A249" s="9"/>
      <c r="B249" s="9"/>
      <c r="C249" s="9"/>
      <c r="D249" s="9"/>
      <c r="E249" s="9"/>
      <c r="F249" s="9"/>
      <c r="G249" s="6"/>
      <c r="H249" s="7"/>
      <c r="I249" s="6"/>
      <c r="J249" s="6"/>
      <c r="K249" s="6"/>
    </row>
    <row r="250" spans="1:11" x14ac:dyDescent="0.2">
      <c r="A250" s="9"/>
      <c r="B250" s="9"/>
      <c r="C250" s="9"/>
      <c r="D250" s="9"/>
      <c r="E250" s="9"/>
      <c r="F250" s="9"/>
      <c r="G250" s="6"/>
      <c r="H250" s="7"/>
      <c r="I250" s="6"/>
      <c r="J250" s="6"/>
      <c r="K250" s="6"/>
    </row>
    <row r="251" spans="1:11" x14ac:dyDescent="0.2">
      <c r="A251" s="9"/>
      <c r="B251" s="9"/>
      <c r="C251" s="9"/>
      <c r="D251" s="9"/>
      <c r="E251" s="9"/>
      <c r="F251" s="9"/>
      <c r="G251" s="6"/>
      <c r="H251" s="7"/>
      <c r="I251" s="6"/>
      <c r="J251" s="6"/>
      <c r="K251" s="6"/>
    </row>
    <row r="252" spans="1:11" x14ac:dyDescent="0.2">
      <c r="A252" s="9"/>
      <c r="B252" s="9"/>
      <c r="C252" s="9"/>
      <c r="D252" s="9"/>
      <c r="E252" s="9"/>
      <c r="F252" s="9"/>
      <c r="G252" s="6"/>
      <c r="H252" s="7"/>
      <c r="I252" s="6"/>
      <c r="J252" s="6"/>
      <c r="K252" s="6"/>
    </row>
    <row r="253" spans="1:11" x14ac:dyDescent="0.2">
      <c r="A253" s="9"/>
      <c r="B253" s="9"/>
      <c r="C253" s="9"/>
      <c r="D253" s="9"/>
      <c r="E253" s="9"/>
      <c r="F253" s="9"/>
      <c r="G253" s="6"/>
      <c r="H253" s="7"/>
      <c r="I253" s="6"/>
      <c r="J253" s="6"/>
      <c r="K253" s="6"/>
    </row>
    <row r="254" spans="1:11" x14ac:dyDescent="0.2">
      <c r="A254" s="9"/>
      <c r="B254" s="9"/>
      <c r="C254" s="9"/>
      <c r="D254" s="9"/>
      <c r="E254" s="9"/>
      <c r="F254" s="9"/>
      <c r="G254" s="6"/>
      <c r="H254" s="7"/>
      <c r="I254" s="6"/>
      <c r="J254" s="6"/>
      <c r="K254" s="6"/>
    </row>
    <row r="255" spans="1:11" x14ac:dyDescent="0.2">
      <c r="A255" s="9"/>
      <c r="B255" s="9"/>
      <c r="C255" s="9"/>
      <c r="D255" s="9"/>
      <c r="E255" s="9"/>
      <c r="F255" s="9"/>
      <c r="G255" s="6"/>
      <c r="H255" s="7"/>
      <c r="I255" s="6"/>
      <c r="J255" s="6"/>
      <c r="K255" s="6"/>
    </row>
    <row r="256" spans="1:11" x14ac:dyDescent="0.2">
      <c r="A256" s="9"/>
      <c r="B256" s="9"/>
      <c r="C256" s="9"/>
      <c r="D256" s="9"/>
      <c r="E256" s="9"/>
      <c r="F256" s="9"/>
      <c r="G256" s="6"/>
      <c r="H256" s="7"/>
      <c r="I256" s="6"/>
      <c r="J256" s="6"/>
      <c r="K256" s="6"/>
    </row>
    <row r="257" spans="1:11" x14ac:dyDescent="0.2">
      <c r="A257" s="9"/>
      <c r="B257" s="9"/>
      <c r="C257" s="9"/>
      <c r="D257" s="9"/>
      <c r="E257" s="9"/>
      <c r="F257" s="9"/>
      <c r="G257" s="6"/>
      <c r="H257" s="7"/>
      <c r="I257" s="6"/>
      <c r="J257" s="6"/>
      <c r="K257" s="6"/>
    </row>
  </sheetData>
  <mergeCells count="4">
    <mergeCell ref="A7:I7"/>
    <mergeCell ref="A3:J3"/>
    <mergeCell ref="A1:J1"/>
    <mergeCell ref="A53:K53"/>
  </mergeCells>
  <phoneticPr fontId="9" type="noConversion"/>
  <pageMargins left="0.75" right="0.75" top="1" bottom="1" header="0.5" footer="0.5"/>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0"/>
  <sheetViews>
    <sheetView workbookViewId="0">
      <selection activeCell="D49" sqref="D49"/>
    </sheetView>
  </sheetViews>
  <sheetFormatPr defaultRowHeight="12.75" x14ac:dyDescent="0.2"/>
  <cols>
    <col min="1" max="1" width="38.28515625" customWidth="1"/>
    <col min="2" max="2" width="40.7109375" customWidth="1"/>
    <col min="3" max="3" width="2.7109375" customWidth="1"/>
    <col min="4" max="4" width="18" customWidth="1"/>
    <col min="5" max="5" width="31.140625" customWidth="1"/>
    <col min="6" max="6" width="2.7109375" customWidth="1"/>
    <col min="7" max="7" width="18" customWidth="1"/>
    <col min="8" max="8" width="27.7109375" customWidth="1"/>
    <col min="9" max="9" width="2.7109375" customWidth="1"/>
    <col min="10" max="10" width="16.7109375" customWidth="1"/>
    <col min="11" max="11" width="27.7109375" customWidth="1"/>
  </cols>
  <sheetData>
    <row r="1" spans="1:13" ht="54" customHeight="1" x14ac:dyDescent="0.2">
      <c r="A1" s="77" t="s">
        <v>109</v>
      </c>
      <c r="B1" s="77"/>
      <c r="C1" s="77"/>
      <c r="D1" s="77"/>
      <c r="E1" s="77"/>
      <c r="F1" s="77"/>
      <c r="G1" s="77"/>
      <c r="H1" s="77"/>
      <c r="I1" s="77"/>
      <c r="J1" s="77"/>
      <c r="K1" s="77"/>
    </row>
    <row r="2" spans="1:13" x14ac:dyDescent="0.2">
      <c r="A2" s="50"/>
      <c r="B2" s="50"/>
      <c r="C2" s="50"/>
      <c r="D2" s="50"/>
      <c r="E2" s="50"/>
      <c r="F2" s="50"/>
      <c r="G2" s="50"/>
      <c r="H2" s="50"/>
      <c r="I2" s="50"/>
      <c r="J2" s="50"/>
      <c r="K2" s="50"/>
      <c r="L2" s="50"/>
      <c r="M2" s="50"/>
    </row>
    <row r="3" spans="1:13" x14ac:dyDescent="0.2">
      <c r="A3" s="50"/>
      <c r="B3" s="50"/>
      <c r="C3" s="50"/>
      <c r="D3" s="50"/>
      <c r="E3" s="50"/>
      <c r="F3" s="50"/>
      <c r="G3" s="50"/>
      <c r="H3" s="50"/>
      <c r="I3" s="50"/>
      <c r="J3" s="50"/>
      <c r="K3" s="50"/>
      <c r="L3" s="50"/>
      <c r="M3" s="50"/>
    </row>
    <row r="4" spans="1:13" x14ac:dyDescent="0.2">
      <c r="A4" s="90" t="s">
        <v>16</v>
      </c>
      <c r="B4" s="90"/>
      <c r="C4" s="51"/>
      <c r="D4" s="90" t="s">
        <v>16</v>
      </c>
      <c r="E4" s="90"/>
      <c r="F4" s="51"/>
      <c r="G4" s="90" t="s">
        <v>16</v>
      </c>
      <c r="H4" s="90"/>
      <c r="I4" s="51"/>
      <c r="J4" s="90" t="s">
        <v>17</v>
      </c>
      <c r="K4" s="90"/>
      <c r="L4" s="50"/>
      <c r="M4" s="50"/>
    </row>
    <row r="5" spans="1:13" x14ac:dyDescent="0.2">
      <c r="A5" s="69" t="s">
        <v>111</v>
      </c>
      <c r="B5" s="69" t="s">
        <v>18</v>
      </c>
      <c r="C5" s="52"/>
      <c r="D5" s="69" t="s">
        <v>19</v>
      </c>
      <c r="E5" s="69" t="s">
        <v>20</v>
      </c>
      <c r="F5" s="52"/>
      <c r="G5" s="69" t="s">
        <v>19</v>
      </c>
      <c r="H5" s="69" t="s">
        <v>21</v>
      </c>
      <c r="I5" s="52"/>
      <c r="J5" s="69"/>
      <c r="K5" s="69" t="s">
        <v>22</v>
      </c>
      <c r="L5" s="50"/>
      <c r="M5" s="50"/>
    </row>
    <row r="6" spans="1:13" x14ac:dyDescent="0.2">
      <c r="A6" s="91" t="s">
        <v>23</v>
      </c>
      <c r="B6" s="91"/>
      <c r="C6" s="51"/>
      <c r="D6" s="91" t="s">
        <v>23</v>
      </c>
      <c r="E6" s="91"/>
      <c r="F6" s="51"/>
      <c r="G6" s="91" t="s">
        <v>23</v>
      </c>
      <c r="H6" s="91"/>
      <c r="I6" s="51"/>
      <c r="J6" s="91" t="s">
        <v>24</v>
      </c>
      <c r="K6" s="91"/>
      <c r="L6" s="50"/>
      <c r="M6" s="50"/>
    </row>
    <row r="7" spans="1:13" x14ac:dyDescent="0.2">
      <c r="A7" s="85" t="s">
        <v>224</v>
      </c>
      <c r="B7" s="85"/>
      <c r="C7" s="51"/>
      <c r="D7" s="86"/>
      <c r="E7" s="87"/>
      <c r="F7" s="51"/>
      <c r="G7" s="86"/>
      <c r="H7" s="87"/>
      <c r="I7" s="53"/>
      <c r="J7" s="85"/>
      <c r="K7" s="85"/>
      <c r="L7" s="50"/>
      <c r="M7" s="50"/>
    </row>
    <row r="8" spans="1:13" x14ac:dyDescent="0.2">
      <c r="A8" s="86"/>
      <c r="B8" s="87"/>
      <c r="C8" s="51"/>
      <c r="D8" s="88"/>
      <c r="E8" s="89"/>
      <c r="F8" s="51"/>
      <c r="G8" s="88"/>
      <c r="H8" s="89"/>
      <c r="I8" s="53"/>
      <c r="J8" s="86"/>
      <c r="K8" s="87"/>
      <c r="L8" s="50"/>
      <c r="M8" s="50"/>
    </row>
    <row r="9" spans="1:13" x14ac:dyDescent="0.2">
      <c r="A9" s="88"/>
      <c r="B9" s="89"/>
      <c r="C9" s="51"/>
      <c r="D9" s="88"/>
      <c r="E9" s="89"/>
      <c r="F9" s="51"/>
      <c r="G9" s="88"/>
      <c r="H9" s="89"/>
      <c r="I9" s="53"/>
      <c r="J9" s="86"/>
      <c r="K9" s="87"/>
      <c r="L9" s="50"/>
      <c r="M9" s="50"/>
    </row>
    <row r="10" spans="1:13" x14ac:dyDescent="0.2">
      <c r="A10" s="88"/>
      <c r="B10" s="89"/>
      <c r="C10" s="51"/>
      <c r="D10" s="88"/>
      <c r="E10" s="89"/>
      <c r="F10" s="51"/>
      <c r="G10" s="88"/>
      <c r="H10" s="89"/>
      <c r="I10" s="53"/>
      <c r="J10" s="86"/>
      <c r="K10" s="87"/>
      <c r="L10" s="50"/>
      <c r="M10" s="50"/>
    </row>
    <row r="11" spans="1:13" x14ac:dyDescent="0.2">
      <c r="A11" s="88"/>
      <c r="B11" s="89"/>
      <c r="C11" s="51"/>
      <c r="D11" s="86"/>
      <c r="E11" s="87"/>
      <c r="F11" s="51"/>
      <c r="G11" s="86"/>
      <c r="H11" s="87"/>
      <c r="I11" s="53"/>
      <c r="J11" s="86"/>
      <c r="K11" s="87"/>
      <c r="L11" s="50"/>
      <c r="M11" s="50"/>
    </row>
    <row r="12" spans="1:13" x14ac:dyDescent="0.2">
      <c r="A12" s="86"/>
      <c r="B12" s="87"/>
      <c r="C12" s="51"/>
      <c r="D12" s="86"/>
      <c r="E12" s="87"/>
      <c r="F12" s="51"/>
      <c r="G12" s="86"/>
      <c r="H12" s="87"/>
      <c r="I12" s="53"/>
      <c r="J12" s="86"/>
      <c r="K12" s="87"/>
      <c r="L12" s="50"/>
      <c r="M12" s="50"/>
    </row>
    <row r="13" spans="1:13" x14ac:dyDescent="0.2">
      <c r="A13" s="86"/>
      <c r="B13" s="87"/>
      <c r="C13" s="51"/>
      <c r="D13" s="86"/>
      <c r="E13" s="87"/>
      <c r="F13" s="51"/>
      <c r="G13" s="86"/>
      <c r="H13" s="87"/>
      <c r="I13" s="53"/>
      <c r="J13" s="86"/>
      <c r="K13" s="87"/>
      <c r="L13" s="50"/>
      <c r="M13" s="50"/>
    </row>
    <row r="14" spans="1:13" x14ac:dyDescent="0.2">
      <c r="A14" s="90" t="s">
        <v>25</v>
      </c>
      <c r="B14" s="90"/>
      <c r="C14" s="51"/>
      <c r="D14" s="90" t="s">
        <v>25</v>
      </c>
      <c r="E14" s="90"/>
      <c r="F14" s="51"/>
      <c r="G14" s="90" t="s">
        <v>25</v>
      </c>
      <c r="H14" s="90"/>
      <c r="I14" s="53"/>
      <c r="J14" s="90" t="s">
        <v>26</v>
      </c>
      <c r="K14" s="90"/>
      <c r="L14" s="50"/>
      <c r="M14" s="50"/>
    </row>
    <row r="15" spans="1:13" x14ac:dyDescent="0.2">
      <c r="A15" s="92"/>
      <c r="B15" s="92"/>
      <c r="C15" s="51"/>
      <c r="D15" s="92"/>
      <c r="E15" s="92"/>
      <c r="F15" s="51"/>
      <c r="G15" s="93"/>
      <c r="H15" s="94"/>
      <c r="I15" s="53"/>
      <c r="J15" s="95"/>
      <c r="K15" s="96"/>
      <c r="L15" s="50"/>
      <c r="M15" s="50"/>
    </row>
    <row r="16" spans="1:13" x14ac:dyDescent="0.2">
      <c r="A16" s="92"/>
      <c r="B16" s="92"/>
      <c r="C16" s="51"/>
      <c r="D16" s="97"/>
      <c r="E16" s="97"/>
      <c r="F16" s="51"/>
      <c r="G16" s="85"/>
      <c r="H16" s="85"/>
      <c r="I16" s="53"/>
      <c r="J16" s="85"/>
      <c r="K16" s="85"/>
      <c r="L16" s="50"/>
      <c r="M16" s="50"/>
    </row>
    <row r="17" spans="1:13" x14ac:dyDescent="0.2">
      <c r="A17" s="98" t="s">
        <v>27</v>
      </c>
      <c r="B17" s="98"/>
      <c r="C17" s="51"/>
      <c r="D17" s="90" t="s">
        <v>27</v>
      </c>
      <c r="E17" s="90"/>
      <c r="F17" s="51"/>
      <c r="G17" s="90" t="s">
        <v>27</v>
      </c>
      <c r="H17" s="90"/>
      <c r="I17" s="53"/>
      <c r="J17" s="90" t="s">
        <v>27</v>
      </c>
      <c r="K17" s="90"/>
      <c r="L17" s="50"/>
      <c r="M17" s="50"/>
    </row>
    <row r="18" spans="1:13" x14ac:dyDescent="0.2">
      <c r="A18" s="92"/>
      <c r="B18" s="92"/>
      <c r="C18" s="54"/>
      <c r="D18" s="99"/>
      <c r="E18" s="99"/>
      <c r="F18" s="54"/>
      <c r="G18" s="90"/>
      <c r="H18" s="90"/>
      <c r="I18" s="55"/>
      <c r="J18" s="85"/>
      <c r="K18" s="85"/>
      <c r="L18" s="50"/>
      <c r="M18" s="50"/>
    </row>
    <row r="19" spans="1:13" x14ac:dyDescent="0.2">
      <c r="A19" s="51"/>
      <c r="B19" s="51"/>
      <c r="C19" s="54"/>
      <c r="D19" s="51"/>
      <c r="E19" s="51"/>
      <c r="F19" s="54"/>
      <c r="G19" s="53"/>
      <c r="H19" s="53"/>
      <c r="I19" s="55"/>
      <c r="J19" s="51"/>
      <c r="K19" s="51"/>
      <c r="L19" s="50"/>
      <c r="M19" s="50"/>
    </row>
    <row r="20" spans="1:13" x14ac:dyDescent="0.2">
      <c r="A20" s="54"/>
      <c r="B20" s="54"/>
      <c r="C20" s="51"/>
      <c r="D20" s="54"/>
      <c r="E20" s="54"/>
      <c r="F20" s="51"/>
      <c r="G20" s="55"/>
      <c r="H20" s="55"/>
      <c r="I20" s="53"/>
      <c r="J20" s="54"/>
      <c r="K20" s="51"/>
      <c r="L20" s="50"/>
      <c r="M20" s="50"/>
    </row>
    <row r="21" spans="1:13" x14ac:dyDescent="0.2">
      <c r="A21" s="54"/>
      <c r="B21" s="54"/>
      <c r="C21" s="51"/>
      <c r="D21" s="54"/>
      <c r="E21" s="54"/>
      <c r="F21" s="56"/>
      <c r="G21" s="55"/>
      <c r="H21" s="55"/>
      <c r="I21" s="51"/>
      <c r="J21" s="51"/>
      <c r="K21" s="51"/>
      <c r="L21" s="50"/>
      <c r="M21" s="50"/>
    </row>
    <row r="22" spans="1:13" x14ac:dyDescent="0.2">
      <c r="A22" s="51"/>
      <c r="B22" s="51"/>
      <c r="C22" s="55"/>
      <c r="D22" s="51"/>
      <c r="E22" s="51"/>
      <c r="F22" s="56"/>
      <c r="G22" s="55"/>
      <c r="H22" s="55"/>
      <c r="I22" s="51"/>
      <c r="J22" s="51"/>
      <c r="K22" s="51"/>
      <c r="L22" s="50"/>
      <c r="M22" s="50"/>
    </row>
    <row r="23" spans="1:13" x14ac:dyDescent="0.2">
      <c r="A23" s="90" t="s">
        <v>17</v>
      </c>
      <c r="B23" s="90"/>
      <c r="C23" s="53"/>
      <c r="D23" s="98" t="s">
        <v>28</v>
      </c>
      <c r="E23" s="98"/>
      <c r="F23" s="57"/>
      <c r="G23" s="90" t="s">
        <v>17</v>
      </c>
      <c r="H23" s="90"/>
      <c r="I23" s="51"/>
      <c r="J23" s="90" t="s">
        <v>17</v>
      </c>
      <c r="K23" s="90"/>
      <c r="L23" s="50"/>
      <c r="M23" s="50"/>
    </row>
    <row r="24" spans="1:13" x14ac:dyDescent="0.2">
      <c r="A24" s="69"/>
      <c r="B24" s="69" t="s">
        <v>29</v>
      </c>
      <c r="C24" s="51"/>
      <c r="D24" s="70"/>
      <c r="E24" s="70" t="s">
        <v>30</v>
      </c>
      <c r="F24" s="57"/>
      <c r="G24" s="69" t="s">
        <v>31</v>
      </c>
      <c r="H24" s="69" t="s">
        <v>32</v>
      </c>
      <c r="I24" s="51"/>
      <c r="J24" s="69" t="s">
        <v>33</v>
      </c>
      <c r="K24" s="69" t="s">
        <v>32</v>
      </c>
      <c r="L24" s="50"/>
      <c r="M24" s="50"/>
    </row>
    <row r="25" spans="1:13" x14ac:dyDescent="0.2">
      <c r="A25" s="91" t="s">
        <v>24</v>
      </c>
      <c r="B25" s="91"/>
      <c r="C25" s="51"/>
      <c r="D25" s="91" t="s">
        <v>24</v>
      </c>
      <c r="E25" s="91"/>
      <c r="F25" s="57"/>
      <c r="G25" s="91" t="s">
        <v>24</v>
      </c>
      <c r="H25" s="91"/>
      <c r="I25" s="51"/>
      <c r="J25" s="91" t="s">
        <v>24</v>
      </c>
      <c r="K25" s="91"/>
      <c r="L25" s="50"/>
      <c r="M25" s="50"/>
    </row>
    <row r="26" spans="1:13" x14ac:dyDescent="0.2">
      <c r="A26" s="85" t="s">
        <v>225</v>
      </c>
      <c r="B26" s="85"/>
      <c r="C26" s="53"/>
      <c r="D26" s="92"/>
      <c r="E26" s="92"/>
      <c r="F26" s="58"/>
      <c r="G26" s="85"/>
      <c r="H26" s="85"/>
      <c r="I26" s="53"/>
      <c r="J26" s="85"/>
      <c r="K26" s="85"/>
      <c r="L26" s="50"/>
      <c r="M26" s="50"/>
    </row>
    <row r="27" spans="1:13" x14ac:dyDescent="0.2">
      <c r="A27" s="88"/>
      <c r="B27" s="89"/>
      <c r="C27" s="53"/>
      <c r="D27" s="102"/>
      <c r="E27" s="103"/>
      <c r="F27" s="58"/>
      <c r="G27" s="88"/>
      <c r="H27" s="89"/>
      <c r="I27" s="53"/>
      <c r="J27" s="88"/>
      <c r="K27" s="89"/>
      <c r="L27" s="50"/>
      <c r="M27" s="50"/>
    </row>
    <row r="28" spans="1:13" x14ac:dyDescent="0.2">
      <c r="A28" s="86"/>
      <c r="B28" s="87"/>
      <c r="C28" s="53"/>
      <c r="D28" s="100"/>
      <c r="E28" s="101"/>
      <c r="F28" s="58"/>
      <c r="G28" s="86"/>
      <c r="H28" s="87"/>
      <c r="I28" s="53"/>
      <c r="J28" s="86"/>
      <c r="K28" s="87"/>
      <c r="L28" s="50"/>
      <c r="M28" s="50"/>
    </row>
    <row r="29" spans="1:13" x14ac:dyDescent="0.2">
      <c r="A29" s="100"/>
      <c r="B29" s="101"/>
      <c r="C29" s="53"/>
      <c r="D29" s="100"/>
      <c r="E29" s="101"/>
      <c r="F29" s="58"/>
      <c r="G29" s="86"/>
      <c r="H29" s="87"/>
      <c r="I29" s="53"/>
      <c r="J29" s="86"/>
      <c r="K29" s="87"/>
      <c r="L29" s="50"/>
      <c r="M29" s="50"/>
    </row>
    <row r="30" spans="1:13" x14ac:dyDescent="0.2">
      <c r="A30" s="100"/>
      <c r="B30" s="101"/>
      <c r="C30" s="53"/>
      <c r="D30" s="100"/>
      <c r="E30" s="101"/>
      <c r="F30" s="58"/>
      <c r="G30" s="108"/>
      <c r="H30" s="109"/>
      <c r="I30" s="53"/>
      <c r="J30" s="110"/>
      <c r="K30" s="111"/>
      <c r="L30" s="50"/>
      <c r="M30" s="50"/>
    </row>
    <row r="31" spans="1:13" x14ac:dyDescent="0.2">
      <c r="A31" s="106"/>
      <c r="B31" s="107"/>
      <c r="C31" s="59"/>
      <c r="D31" s="106"/>
      <c r="E31" s="107"/>
      <c r="F31" s="60"/>
      <c r="G31" s="106"/>
      <c r="H31" s="107"/>
      <c r="I31" s="59"/>
      <c r="J31" s="104"/>
      <c r="K31" s="105"/>
      <c r="L31" s="50"/>
      <c r="M31" s="50"/>
    </row>
    <row r="32" spans="1:13" x14ac:dyDescent="0.2">
      <c r="A32" s="104"/>
      <c r="B32" s="105"/>
      <c r="C32" s="59"/>
      <c r="D32" s="104"/>
      <c r="E32" s="105"/>
      <c r="F32" s="60"/>
      <c r="G32" s="116"/>
      <c r="H32" s="117"/>
      <c r="I32" s="59"/>
      <c r="J32" s="104"/>
      <c r="K32" s="105"/>
      <c r="L32" s="50"/>
      <c r="M32" s="50"/>
    </row>
    <row r="33" spans="1:13" x14ac:dyDescent="0.2">
      <c r="A33" s="104"/>
      <c r="B33" s="105"/>
      <c r="C33" s="59"/>
      <c r="D33" s="106"/>
      <c r="E33" s="107"/>
      <c r="F33" s="60"/>
      <c r="G33" s="104"/>
      <c r="H33" s="105"/>
      <c r="I33" s="59"/>
      <c r="J33" s="104"/>
      <c r="K33" s="105"/>
      <c r="L33" s="50"/>
      <c r="M33" s="50"/>
    </row>
    <row r="34" spans="1:13" x14ac:dyDescent="0.2">
      <c r="A34" s="90" t="s">
        <v>26</v>
      </c>
      <c r="B34" s="90"/>
      <c r="C34" s="51"/>
      <c r="D34" s="98" t="s">
        <v>26</v>
      </c>
      <c r="E34" s="98"/>
      <c r="F34" s="57"/>
      <c r="G34" s="90" t="s">
        <v>26</v>
      </c>
      <c r="H34" s="90"/>
      <c r="I34" s="51"/>
      <c r="J34" s="90" t="s">
        <v>26</v>
      </c>
      <c r="K34" s="90"/>
      <c r="L34" s="50"/>
      <c r="M34" s="50"/>
    </row>
    <row r="35" spans="1:13" x14ac:dyDescent="0.2">
      <c r="A35" s="115"/>
      <c r="B35" s="115"/>
      <c r="C35" s="51"/>
      <c r="D35" s="115"/>
      <c r="E35" s="115"/>
      <c r="F35" s="57"/>
      <c r="G35" s="115"/>
      <c r="H35" s="115"/>
      <c r="I35" s="51"/>
      <c r="J35" s="112"/>
      <c r="K35" s="112"/>
      <c r="L35" s="50"/>
      <c r="M35" s="50"/>
    </row>
    <row r="36" spans="1:13" x14ac:dyDescent="0.2">
      <c r="A36" s="85"/>
      <c r="B36" s="85"/>
      <c r="C36" s="51"/>
      <c r="D36" s="113"/>
      <c r="E36" s="113"/>
      <c r="F36" s="57"/>
      <c r="G36" s="85"/>
      <c r="H36" s="85"/>
      <c r="I36" s="54"/>
      <c r="J36" s="114"/>
      <c r="K36" s="114"/>
      <c r="L36" s="50"/>
      <c r="M36" s="50"/>
    </row>
    <row r="37" spans="1:13" x14ac:dyDescent="0.2">
      <c r="A37" s="90" t="s">
        <v>27</v>
      </c>
      <c r="B37" s="90"/>
      <c r="C37" s="51"/>
      <c r="D37" s="98" t="s">
        <v>27</v>
      </c>
      <c r="E37" s="98"/>
      <c r="F37" s="57"/>
      <c r="G37" s="90" t="s">
        <v>27</v>
      </c>
      <c r="H37" s="90"/>
      <c r="I37" s="54"/>
      <c r="J37" s="90" t="s">
        <v>27</v>
      </c>
      <c r="K37" s="90"/>
      <c r="L37" s="50"/>
      <c r="M37" s="50"/>
    </row>
    <row r="38" spans="1:13" x14ac:dyDescent="0.2">
      <c r="A38" s="85"/>
      <c r="B38" s="85"/>
      <c r="C38" s="51"/>
      <c r="D38" s="113"/>
      <c r="E38" s="113"/>
      <c r="F38" s="57"/>
      <c r="G38" s="85"/>
      <c r="H38" s="85"/>
      <c r="I38" s="51"/>
      <c r="J38" s="114"/>
      <c r="K38" s="114"/>
      <c r="L38" s="50"/>
      <c r="M38" s="50"/>
    </row>
    <row r="39" spans="1:13" x14ac:dyDescent="0.2">
      <c r="A39" s="50"/>
      <c r="B39" s="50"/>
      <c r="C39" s="50"/>
      <c r="D39" s="50"/>
      <c r="E39" s="50"/>
      <c r="F39" s="50"/>
      <c r="G39" s="50"/>
      <c r="H39" s="50"/>
      <c r="I39" s="50"/>
      <c r="J39" s="50"/>
      <c r="K39" s="50"/>
      <c r="L39" s="50"/>
      <c r="M39" s="50"/>
    </row>
    <row r="40" spans="1:13" x14ac:dyDescent="0.2">
      <c r="A40" s="50"/>
      <c r="B40" s="50"/>
      <c r="C40" s="50"/>
      <c r="D40" s="50"/>
      <c r="E40" s="50"/>
      <c r="F40" s="50"/>
      <c r="G40" s="50"/>
      <c r="H40" s="50"/>
      <c r="I40" s="50"/>
      <c r="J40" s="50"/>
      <c r="K40" s="50"/>
      <c r="L40" s="50"/>
      <c r="M40" s="50"/>
    </row>
  </sheetData>
  <mergeCells count="117">
    <mergeCell ref="A36:B36"/>
    <mergeCell ref="J35:K35"/>
    <mergeCell ref="A1:K1"/>
    <mergeCell ref="A38:B38"/>
    <mergeCell ref="D38:E38"/>
    <mergeCell ref="G38:H38"/>
    <mergeCell ref="J38:K38"/>
    <mergeCell ref="A37:B37"/>
    <mergeCell ref="D37:E37"/>
    <mergeCell ref="G37:H37"/>
    <mergeCell ref="J37:K37"/>
    <mergeCell ref="A34:B34"/>
    <mergeCell ref="D34:E34"/>
    <mergeCell ref="G34:H34"/>
    <mergeCell ref="J34:K34"/>
    <mergeCell ref="D36:E36"/>
    <mergeCell ref="G36:H36"/>
    <mergeCell ref="J36:K36"/>
    <mergeCell ref="A35:B35"/>
    <mergeCell ref="D35:E35"/>
    <mergeCell ref="G35:H35"/>
    <mergeCell ref="A32:B32"/>
    <mergeCell ref="D32:E32"/>
    <mergeCell ref="G32:H32"/>
    <mergeCell ref="J32:K32"/>
    <mergeCell ref="A33:B33"/>
    <mergeCell ref="D33:E33"/>
    <mergeCell ref="G33:H33"/>
    <mergeCell ref="J33:K33"/>
    <mergeCell ref="A30:B30"/>
    <mergeCell ref="D30:E30"/>
    <mergeCell ref="G30:H30"/>
    <mergeCell ref="J30:K30"/>
    <mergeCell ref="A31:B31"/>
    <mergeCell ref="D31:E31"/>
    <mergeCell ref="G31:H31"/>
    <mergeCell ref="J31:K31"/>
    <mergeCell ref="A28:B28"/>
    <mergeCell ref="D28:E28"/>
    <mergeCell ref="G28:H28"/>
    <mergeCell ref="J28:K28"/>
    <mergeCell ref="A29:B29"/>
    <mergeCell ref="D29:E29"/>
    <mergeCell ref="G29:H29"/>
    <mergeCell ref="J29:K29"/>
    <mergeCell ref="A26:B26"/>
    <mergeCell ref="D26:E26"/>
    <mergeCell ref="G26:H26"/>
    <mergeCell ref="J26:K26"/>
    <mergeCell ref="A27:B27"/>
    <mergeCell ref="D27:E27"/>
    <mergeCell ref="G27:H27"/>
    <mergeCell ref="J27:K27"/>
    <mergeCell ref="A23:B23"/>
    <mergeCell ref="D23:E23"/>
    <mergeCell ref="G23:H23"/>
    <mergeCell ref="J23:K23"/>
    <mergeCell ref="A25:B25"/>
    <mergeCell ref="D25:E25"/>
    <mergeCell ref="G25:H25"/>
    <mergeCell ref="J25:K25"/>
    <mergeCell ref="A17:B17"/>
    <mergeCell ref="D17:E17"/>
    <mergeCell ref="G17:H17"/>
    <mergeCell ref="J17:K17"/>
    <mergeCell ref="A18:B18"/>
    <mergeCell ref="D18:E18"/>
    <mergeCell ref="G18:H18"/>
    <mergeCell ref="J18:K18"/>
    <mergeCell ref="A15:B15"/>
    <mergeCell ref="D15:E15"/>
    <mergeCell ref="G15:H15"/>
    <mergeCell ref="J15:K15"/>
    <mergeCell ref="A16:B16"/>
    <mergeCell ref="D16:E16"/>
    <mergeCell ref="G16:H16"/>
    <mergeCell ref="J16:K16"/>
    <mergeCell ref="A13:B13"/>
    <mergeCell ref="D13:E13"/>
    <mergeCell ref="G13:H13"/>
    <mergeCell ref="J13:K13"/>
    <mergeCell ref="A14:B14"/>
    <mergeCell ref="D14:E14"/>
    <mergeCell ref="G14:H14"/>
    <mergeCell ref="J14:K14"/>
    <mergeCell ref="A11:B11"/>
    <mergeCell ref="D11:E11"/>
    <mergeCell ref="G11:H11"/>
    <mergeCell ref="J11:K11"/>
    <mergeCell ref="A12:B12"/>
    <mergeCell ref="D12:E12"/>
    <mergeCell ref="G12:H12"/>
    <mergeCell ref="J12:K12"/>
    <mergeCell ref="A9:B9"/>
    <mergeCell ref="D9:E9"/>
    <mergeCell ref="G9:H9"/>
    <mergeCell ref="J9:K9"/>
    <mergeCell ref="A10:B10"/>
    <mergeCell ref="D10:E10"/>
    <mergeCell ref="G10:H10"/>
    <mergeCell ref="J10:K10"/>
    <mergeCell ref="A7:B7"/>
    <mergeCell ref="D7:E7"/>
    <mergeCell ref="G7:H7"/>
    <mergeCell ref="J7:K7"/>
    <mergeCell ref="A8:B8"/>
    <mergeCell ref="D8:E8"/>
    <mergeCell ref="G8:H8"/>
    <mergeCell ref="J8:K8"/>
    <mergeCell ref="A4:B4"/>
    <mergeCell ref="D4:E4"/>
    <mergeCell ref="G4:H4"/>
    <mergeCell ref="J4:K4"/>
    <mergeCell ref="A6:B6"/>
    <mergeCell ref="D6:E6"/>
    <mergeCell ref="G6:H6"/>
    <mergeCell ref="J6:K6"/>
  </mergeCells>
  <phoneticPr fontId="9" type="noConversion"/>
  <pageMargins left="0.74803149606299213" right="0.74803149606299213" top="0.98425196850393704" bottom="0.98425196850393704" header="0.51181102362204722" footer="0.51181102362204722"/>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5"/>
  <sheetViews>
    <sheetView tabSelected="1" workbookViewId="0">
      <selection activeCell="E16" sqref="E16"/>
    </sheetView>
  </sheetViews>
  <sheetFormatPr defaultRowHeight="12.75" x14ac:dyDescent="0.2"/>
  <cols>
    <col min="1" max="1" width="12" bestFit="1" customWidth="1"/>
    <col min="2" max="2" width="25.5703125" bestFit="1" customWidth="1"/>
    <col min="3" max="3" width="2.7109375" customWidth="1"/>
    <col min="4" max="4" width="12" bestFit="1" customWidth="1"/>
    <col min="5" max="5" width="26.140625" bestFit="1" customWidth="1"/>
    <col min="6" max="6" width="2.7109375" customWidth="1"/>
    <col min="7" max="7" width="12" bestFit="1" customWidth="1"/>
    <col min="8" max="8" width="26" bestFit="1" customWidth="1"/>
    <col min="9" max="9" width="2.7109375" customWidth="1"/>
  </cols>
  <sheetData>
    <row r="1" spans="1:9" ht="54" customHeight="1" x14ac:dyDescent="0.2">
      <c r="A1" s="77" t="s">
        <v>110</v>
      </c>
      <c r="B1" s="77"/>
      <c r="C1" s="77"/>
      <c r="D1" s="77"/>
      <c r="E1" s="77"/>
      <c r="F1" s="77"/>
      <c r="G1" s="77"/>
      <c r="H1" s="77"/>
      <c r="I1" s="77"/>
    </row>
    <row r="4" spans="1:9" x14ac:dyDescent="0.2">
      <c r="A4" s="27" t="s">
        <v>226</v>
      </c>
    </row>
    <row r="5" spans="1:9" x14ac:dyDescent="0.2">
      <c r="A5" s="27" t="s">
        <v>227</v>
      </c>
    </row>
    <row r="7" spans="1:9" x14ac:dyDescent="0.2">
      <c r="A7" s="61" t="s">
        <v>50</v>
      </c>
      <c r="B7" s="61" t="s">
        <v>51</v>
      </c>
      <c r="C7" s="62"/>
      <c r="D7" s="61" t="s">
        <v>50</v>
      </c>
      <c r="E7" s="61" t="s">
        <v>51</v>
      </c>
      <c r="F7" s="62"/>
      <c r="G7" s="61" t="s">
        <v>50</v>
      </c>
      <c r="H7" s="61" t="s">
        <v>51</v>
      </c>
      <c r="I7" s="62"/>
    </row>
    <row r="8" spans="1:9" x14ac:dyDescent="0.2">
      <c r="A8" s="9"/>
      <c r="B8" s="9"/>
      <c r="D8" s="9"/>
      <c r="E8" s="9"/>
      <c r="G8" s="9"/>
      <c r="H8" s="9"/>
    </row>
    <row r="9" spans="1:9" x14ac:dyDescent="0.2">
      <c r="A9" s="9"/>
      <c r="B9" s="9"/>
      <c r="D9" s="9"/>
      <c r="E9" s="9"/>
      <c r="G9" s="9"/>
      <c r="H9" s="9"/>
    </row>
    <row r="10" spans="1:9" x14ac:dyDescent="0.2">
      <c r="A10" s="9"/>
      <c r="B10" s="9"/>
      <c r="D10" s="9"/>
      <c r="E10" s="9"/>
      <c r="G10" s="9"/>
      <c r="H10" s="9"/>
    </row>
    <row r="11" spans="1:9" x14ac:dyDescent="0.2">
      <c r="A11" s="9"/>
      <c r="B11" s="9"/>
      <c r="D11" s="9"/>
      <c r="E11" s="9"/>
      <c r="G11" s="9"/>
      <c r="H11" s="9"/>
    </row>
    <row r="12" spans="1:9" x14ac:dyDescent="0.2">
      <c r="A12" s="9"/>
      <c r="B12" s="9"/>
      <c r="D12" s="9"/>
      <c r="E12" s="9"/>
      <c r="G12" s="9"/>
      <c r="H12" s="9"/>
    </row>
    <row r="13" spans="1:9" x14ac:dyDescent="0.2">
      <c r="A13" s="10"/>
      <c r="B13" s="11"/>
      <c r="D13" s="10"/>
      <c r="E13" s="11"/>
      <c r="G13" s="10"/>
      <c r="H13" s="11"/>
    </row>
    <row r="14" spans="1:9" x14ac:dyDescent="0.2">
      <c r="A14" s="9"/>
      <c r="B14" s="9"/>
      <c r="D14" s="9"/>
      <c r="E14" s="9"/>
      <c r="G14" s="9"/>
      <c r="H14" s="9"/>
    </row>
    <row r="15" spans="1:9" x14ac:dyDescent="0.2">
      <c r="A15" s="13"/>
      <c r="B15" s="9"/>
      <c r="D15" s="13"/>
      <c r="E15" s="9"/>
      <c r="G15" s="13"/>
      <c r="H15" s="9"/>
    </row>
    <row r="17" spans="1:9" x14ac:dyDescent="0.2">
      <c r="A17" s="63" t="s">
        <v>53</v>
      </c>
      <c r="B17" s="63"/>
      <c r="C17" s="62"/>
      <c r="D17" s="63" t="s">
        <v>53</v>
      </c>
      <c r="E17" s="63"/>
      <c r="F17" s="62"/>
      <c r="G17" s="63" t="s">
        <v>53</v>
      </c>
      <c r="H17" s="63"/>
      <c r="I17" s="62"/>
    </row>
    <row r="18" spans="1:9" x14ac:dyDescent="0.2">
      <c r="A18" s="9"/>
      <c r="B18" s="9"/>
      <c r="D18" s="9"/>
      <c r="E18" s="9"/>
      <c r="G18" s="9"/>
      <c r="H18" s="9"/>
    </row>
    <row r="19" spans="1:9" x14ac:dyDescent="0.2">
      <c r="A19" s="9"/>
      <c r="B19" s="9"/>
      <c r="D19" s="9"/>
      <c r="E19" s="9"/>
      <c r="G19" s="9"/>
      <c r="H19" s="9"/>
    </row>
    <row r="20" spans="1:9" x14ac:dyDescent="0.2">
      <c r="A20" s="9"/>
      <c r="B20" s="9"/>
      <c r="D20" s="9"/>
      <c r="E20" s="9"/>
      <c r="G20" s="9"/>
      <c r="H20" s="9"/>
    </row>
    <row r="21" spans="1:9" x14ac:dyDescent="0.2">
      <c r="A21" s="9"/>
      <c r="B21" s="9"/>
      <c r="D21" s="9"/>
      <c r="E21" s="9"/>
      <c r="G21" s="9"/>
      <c r="H21" s="9"/>
    </row>
    <row r="22" spans="1:9" x14ac:dyDescent="0.2">
      <c r="A22" s="9"/>
      <c r="B22" s="9"/>
      <c r="D22" s="9"/>
      <c r="E22" s="9"/>
      <c r="G22" s="9"/>
      <c r="H22" s="9"/>
    </row>
    <row r="23" spans="1:9" x14ac:dyDescent="0.2">
      <c r="A23" s="10"/>
      <c r="B23" s="11"/>
      <c r="D23" s="10"/>
      <c r="E23" s="11"/>
      <c r="G23" s="10"/>
      <c r="H23" s="11"/>
    </row>
    <row r="24" spans="1:9" x14ac:dyDescent="0.2">
      <c r="A24" s="9"/>
      <c r="B24" s="9"/>
      <c r="D24" s="9"/>
      <c r="E24" s="9"/>
      <c r="G24" s="9"/>
      <c r="H24" s="9"/>
    </row>
    <row r="25" spans="1:9" x14ac:dyDescent="0.2">
      <c r="A25" s="13"/>
      <c r="B25" s="9"/>
      <c r="D25" s="13"/>
      <c r="E25" s="9"/>
      <c r="G25" s="13"/>
      <c r="H25" s="9"/>
    </row>
    <row r="27" spans="1:9" x14ac:dyDescent="0.2">
      <c r="A27" s="63" t="s">
        <v>54</v>
      </c>
      <c r="B27" s="63"/>
      <c r="C27" s="62"/>
      <c r="D27" s="63" t="s">
        <v>54</v>
      </c>
      <c r="E27" s="63"/>
      <c r="F27" s="62"/>
      <c r="G27" s="63" t="s">
        <v>54</v>
      </c>
      <c r="H27" s="63"/>
      <c r="I27" s="62"/>
    </row>
    <row r="28" spans="1:9" x14ac:dyDescent="0.2">
      <c r="A28" s="9"/>
      <c r="B28" s="9"/>
      <c r="D28" s="9"/>
      <c r="E28" s="9"/>
      <c r="G28" s="9"/>
      <c r="H28" s="9"/>
    </row>
    <row r="29" spans="1:9" x14ac:dyDescent="0.2">
      <c r="A29" s="9"/>
      <c r="B29" s="9"/>
      <c r="D29" s="9"/>
      <c r="E29" s="9"/>
      <c r="G29" s="9"/>
      <c r="H29" s="9"/>
    </row>
    <row r="30" spans="1:9" x14ac:dyDescent="0.2">
      <c r="A30" s="9"/>
      <c r="B30" s="9"/>
      <c r="D30" s="9"/>
      <c r="E30" s="9"/>
      <c r="G30" s="9"/>
      <c r="H30" s="9"/>
    </row>
    <row r="31" spans="1:9" x14ac:dyDescent="0.2">
      <c r="A31" s="9"/>
      <c r="B31" s="9"/>
      <c r="D31" s="9"/>
      <c r="E31" s="9"/>
      <c r="G31" s="9"/>
      <c r="H31" s="9"/>
    </row>
    <row r="32" spans="1:9" x14ac:dyDescent="0.2">
      <c r="A32" s="9"/>
      <c r="B32" s="9"/>
      <c r="D32" s="9"/>
      <c r="E32" s="9"/>
      <c r="G32" s="9"/>
      <c r="H32" s="9"/>
    </row>
    <row r="33" spans="1:8" x14ac:dyDescent="0.2">
      <c r="A33" s="10"/>
      <c r="B33" s="11"/>
      <c r="D33" s="10"/>
      <c r="E33" s="11"/>
      <c r="G33" s="10"/>
      <c r="H33" s="11"/>
    </row>
    <row r="34" spans="1:8" x14ac:dyDescent="0.2">
      <c r="A34" s="9"/>
      <c r="B34" s="9"/>
      <c r="D34" s="9"/>
      <c r="E34" s="9"/>
      <c r="G34" s="9"/>
      <c r="H34" s="9"/>
    </row>
    <row r="35" spans="1:8" x14ac:dyDescent="0.2">
      <c r="A35" s="13"/>
      <c r="B35" s="9"/>
      <c r="D35" s="13"/>
      <c r="E35" s="9"/>
      <c r="G35" s="13"/>
      <c r="H35" s="9"/>
    </row>
  </sheetData>
  <mergeCells count="1">
    <mergeCell ref="A1:I1"/>
  </mergeCells>
  <phoneticPr fontId="9"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9"/>
  <sheetViews>
    <sheetView workbookViewId="0">
      <selection activeCell="E29" sqref="E29"/>
    </sheetView>
  </sheetViews>
  <sheetFormatPr defaultRowHeight="12.75" x14ac:dyDescent="0.2"/>
  <cols>
    <col min="1" max="1" width="14.28515625" bestFit="1" customWidth="1"/>
    <col min="2" max="2" width="17.5703125" bestFit="1" customWidth="1"/>
    <col min="3" max="3" width="14.140625" bestFit="1" customWidth="1"/>
    <col min="4" max="4" width="16.5703125" customWidth="1"/>
    <col min="5" max="5" width="9.28515625" bestFit="1" customWidth="1"/>
    <col min="6" max="6" width="15.42578125" bestFit="1" customWidth="1"/>
    <col min="7" max="7" width="14.85546875" bestFit="1" customWidth="1"/>
    <col min="8" max="8" width="10.140625" bestFit="1" customWidth="1"/>
    <col min="9" max="9" width="8" bestFit="1" customWidth="1"/>
  </cols>
  <sheetData>
    <row r="1" spans="1:10" ht="54" customHeight="1" x14ac:dyDescent="0.2">
      <c r="A1" s="73" t="s">
        <v>95</v>
      </c>
      <c r="B1" s="73"/>
      <c r="C1" s="73"/>
      <c r="D1" s="73"/>
      <c r="E1" s="73"/>
      <c r="F1" s="73"/>
      <c r="G1" s="73"/>
      <c r="H1" s="73"/>
      <c r="I1" s="73"/>
      <c r="J1" s="73"/>
    </row>
    <row r="2" spans="1:10" x14ac:dyDescent="0.2">
      <c r="A2" s="8"/>
      <c r="B2" s="8"/>
      <c r="C2" s="8"/>
      <c r="D2" s="8"/>
      <c r="E2" s="8"/>
      <c r="F2" s="8"/>
      <c r="G2" s="8"/>
      <c r="H2" s="8"/>
      <c r="I2" s="8"/>
      <c r="J2" s="8"/>
    </row>
    <row r="3" spans="1:10" x14ac:dyDescent="0.2">
      <c r="A3" s="66" t="s">
        <v>34</v>
      </c>
      <c r="B3" s="66" t="s">
        <v>35</v>
      </c>
      <c r="C3" s="66" t="s">
        <v>36</v>
      </c>
      <c r="D3" s="66" t="s">
        <v>35</v>
      </c>
      <c r="E3" s="63" t="s">
        <v>37</v>
      </c>
      <c r="F3" s="66" t="s">
        <v>38</v>
      </c>
      <c r="G3" s="66" t="s">
        <v>39</v>
      </c>
      <c r="H3" s="66" t="s">
        <v>40</v>
      </c>
      <c r="I3" s="66" t="s">
        <v>41</v>
      </c>
      <c r="J3" s="66" t="s">
        <v>55</v>
      </c>
    </row>
    <row r="4" spans="1:10" ht="12.75" hidden="1" customHeight="1" x14ac:dyDescent="0.2">
      <c r="A4" s="40" t="s">
        <v>14</v>
      </c>
      <c r="B4" s="40" t="s">
        <v>42</v>
      </c>
      <c r="C4" s="40" t="s">
        <v>14</v>
      </c>
      <c r="D4" s="40" t="s">
        <v>42</v>
      </c>
      <c r="E4" s="40" t="s">
        <v>43</v>
      </c>
      <c r="F4" s="40" t="s">
        <v>44</v>
      </c>
      <c r="G4" s="40" t="s">
        <v>14</v>
      </c>
      <c r="H4" s="40" t="s">
        <v>45</v>
      </c>
      <c r="I4" s="40"/>
      <c r="J4" s="40" t="s">
        <v>46</v>
      </c>
    </row>
    <row r="5" spans="1:10" ht="12.75" hidden="1" customHeight="1" x14ac:dyDescent="0.2">
      <c r="A5" s="74" t="s">
        <v>47</v>
      </c>
      <c r="B5" s="75"/>
      <c r="C5" s="74" t="s">
        <v>48</v>
      </c>
      <c r="D5" s="75"/>
      <c r="E5" s="74" t="s">
        <v>49</v>
      </c>
      <c r="F5" s="76"/>
      <c r="G5" s="76"/>
      <c r="H5" s="76"/>
      <c r="I5" s="76"/>
      <c r="J5" s="75"/>
    </row>
    <row r="6" spans="1:10" x14ac:dyDescent="0.2">
      <c r="A6" s="33"/>
      <c r="B6" s="33"/>
      <c r="C6" s="34"/>
      <c r="D6" s="33"/>
      <c r="E6" s="33"/>
      <c r="F6" s="33"/>
      <c r="G6" s="33"/>
      <c r="H6" s="33"/>
      <c r="I6" s="35"/>
      <c r="J6" s="36"/>
    </row>
    <row r="7" spans="1:10" x14ac:dyDescent="0.2">
      <c r="A7" s="33"/>
      <c r="B7" s="33"/>
      <c r="C7" s="34"/>
      <c r="D7" s="33"/>
      <c r="E7" s="33"/>
      <c r="F7" s="33"/>
      <c r="G7" s="33"/>
      <c r="H7" s="33"/>
      <c r="I7" s="35"/>
      <c r="J7" s="36"/>
    </row>
    <row r="8" spans="1:10" x14ac:dyDescent="0.2">
      <c r="A8" s="33"/>
      <c r="B8" s="33"/>
      <c r="C8" s="34"/>
      <c r="D8" s="33"/>
      <c r="E8" s="33"/>
      <c r="F8" s="33"/>
      <c r="G8" s="33"/>
      <c r="H8" s="33"/>
      <c r="I8" s="35"/>
      <c r="J8" s="36"/>
    </row>
    <row r="9" spans="1:10" x14ac:dyDescent="0.2">
      <c r="A9" s="121"/>
      <c r="B9" s="37"/>
      <c r="C9" s="37"/>
      <c r="D9" s="37"/>
      <c r="E9" s="37"/>
      <c r="F9" s="37"/>
      <c r="G9" s="37"/>
      <c r="H9" s="33"/>
      <c r="I9" s="35"/>
      <c r="J9" s="36"/>
    </row>
    <row r="10" spans="1:10" x14ac:dyDescent="0.2">
      <c r="A10" s="37"/>
      <c r="B10" s="37"/>
      <c r="C10" s="37"/>
      <c r="D10" s="37"/>
      <c r="E10" s="37"/>
      <c r="F10" s="37"/>
      <c r="G10" s="37"/>
      <c r="H10" s="34"/>
      <c r="I10" s="34"/>
      <c r="J10" s="36"/>
    </row>
    <row r="11" spans="1:10" x14ac:dyDescent="0.2">
      <c r="A11" s="37"/>
      <c r="B11" s="37"/>
      <c r="C11" s="37"/>
      <c r="D11" s="33"/>
      <c r="E11" s="37"/>
      <c r="F11" s="37"/>
      <c r="G11" s="37"/>
      <c r="H11" s="33"/>
      <c r="I11" s="34"/>
      <c r="J11" s="36"/>
    </row>
    <row r="12" spans="1:10" x14ac:dyDescent="0.2">
      <c r="A12" s="1"/>
      <c r="B12" s="1"/>
      <c r="C12" s="37"/>
      <c r="D12" s="33"/>
      <c r="E12" s="37"/>
      <c r="F12" s="37"/>
      <c r="G12" s="37"/>
      <c r="H12" s="33"/>
      <c r="I12" s="35"/>
      <c r="J12" s="36"/>
    </row>
    <row r="13" spans="1:10" x14ac:dyDescent="0.2">
      <c r="A13" s="37"/>
      <c r="B13" s="37"/>
      <c r="C13" s="37"/>
      <c r="D13" s="33"/>
      <c r="E13" s="37"/>
      <c r="F13" s="37"/>
      <c r="G13" s="37"/>
      <c r="H13" s="33"/>
      <c r="I13" s="35"/>
      <c r="J13" s="36"/>
    </row>
    <row r="14" spans="1:10" x14ac:dyDescent="0.2">
      <c r="A14" s="121"/>
      <c r="B14" s="37"/>
      <c r="C14" s="37"/>
      <c r="D14" s="33"/>
      <c r="E14" s="37"/>
      <c r="F14" s="37"/>
      <c r="G14" s="37"/>
      <c r="H14" s="34"/>
      <c r="I14" s="38"/>
      <c r="J14" s="36"/>
    </row>
    <row r="15" spans="1:10" x14ac:dyDescent="0.2">
      <c r="A15" s="33"/>
      <c r="B15" s="33"/>
      <c r="C15" s="34"/>
      <c r="D15" s="33"/>
      <c r="E15" s="33"/>
      <c r="F15" s="33"/>
      <c r="G15" s="33"/>
      <c r="H15" s="33"/>
      <c r="I15" s="33"/>
      <c r="J15" s="36"/>
    </row>
    <row r="16" spans="1:10" x14ac:dyDescent="0.2">
      <c r="A16" s="33"/>
      <c r="B16" s="33"/>
      <c r="C16" s="34"/>
      <c r="D16" s="33"/>
      <c r="E16" s="33"/>
      <c r="F16" s="33"/>
      <c r="G16" s="33"/>
      <c r="H16" s="33"/>
      <c r="I16" s="33"/>
      <c r="J16" s="36"/>
    </row>
    <row r="17" spans="1:10" x14ac:dyDescent="0.2">
      <c r="A17" s="121"/>
      <c r="B17" s="37"/>
      <c r="C17" s="37"/>
      <c r="D17" s="37"/>
      <c r="E17" s="37"/>
      <c r="F17" s="37"/>
      <c r="G17" s="37"/>
      <c r="H17" s="33"/>
      <c r="I17" s="33"/>
      <c r="J17" s="36"/>
    </row>
    <row r="18" spans="1:10" x14ac:dyDescent="0.2">
      <c r="A18" s="33"/>
      <c r="B18" s="33"/>
      <c r="C18" s="34"/>
      <c r="D18" s="33"/>
      <c r="E18" s="33"/>
      <c r="F18" s="33"/>
      <c r="G18" s="33"/>
      <c r="H18" s="33"/>
      <c r="I18" s="33"/>
      <c r="J18" s="36"/>
    </row>
    <row r="19" spans="1:10" x14ac:dyDescent="0.2">
      <c r="A19" s="33"/>
      <c r="B19" s="33"/>
      <c r="C19" s="34"/>
      <c r="D19" s="33"/>
      <c r="E19" s="33"/>
      <c r="F19" s="33"/>
      <c r="G19" s="33"/>
      <c r="H19" s="33"/>
      <c r="I19" s="33"/>
      <c r="J19" s="36"/>
    </row>
    <row r="20" spans="1:10" x14ac:dyDescent="0.2">
      <c r="A20" s="33"/>
      <c r="B20" s="33"/>
      <c r="C20" s="34"/>
      <c r="D20" s="33"/>
      <c r="E20" s="33"/>
      <c r="F20" s="33"/>
      <c r="G20" s="33"/>
      <c r="H20" s="33"/>
      <c r="I20" s="33"/>
      <c r="J20" s="36"/>
    </row>
    <row r="21" spans="1:10" x14ac:dyDescent="0.2">
      <c r="A21" s="121"/>
      <c r="B21" s="37"/>
      <c r="C21" s="37"/>
      <c r="D21" s="37"/>
      <c r="E21" s="37"/>
      <c r="F21" s="37"/>
      <c r="G21" s="37"/>
      <c r="H21" s="33"/>
      <c r="I21" s="33"/>
      <c r="J21" s="36"/>
    </row>
    <row r="22" spans="1:10" x14ac:dyDescent="0.2">
      <c r="A22" s="37"/>
      <c r="B22" s="37"/>
      <c r="C22" s="37"/>
      <c r="D22" s="37"/>
      <c r="E22" s="37"/>
      <c r="F22" s="37"/>
      <c r="G22" s="37"/>
      <c r="H22" s="34"/>
      <c r="I22" s="34"/>
      <c r="J22" s="36"/>
    </row>
    <row r="23" spans="1:10" x14ac:dyDescent="0.2">
      <c r="A23" s="37"/>
      <c r="B23" s="37"/>
      <c r="C23" s="37"/>
      <c r="D23" s="33"/>
      <c r="E23" s="37"/>
      <c r="F23" s="37"/>
      <c r="G23" s="37"/>
      <c r="H23" s="33"/>
      <c r="I23" s="34"/>
      <c r="J23" s="36"/>
    </row>
    <row r="24" spans="1:10" x14ac:dyDescent="0.2">
      <c r="A24" s="1"/>
      <c r="B24" s="1"/>
      <c r="C24" s="37"/>
      <c r="D24" s="33"/>
      <c r="E24" s="37"/>
      <c r="F24" s="37"/>
      <c r="G24" s="37"/>
      <c r="H24" s="33"/>
      <c r="I24" s="35"/>
      <c r="J24" s="36"/>
    </row>
    <row r="25" spans="1:10" x14ac:dyDescent="0.2">
      <c r="A25" s="37"/>
      <c r="B25" s="37"/>
      <c r="C25" s="37"/>
      <c r="D25" s="33"/>
      <c r="E25" s="37"/>
      <c r="F25" s="37"/>
      <c r="G25" s="37"/>
      <c r="H25" s="33"/>
      <c r="I25" s="35"/>
      <c r="J25" s="36"/>
    </row>
    <row r="26" spans="1:10" x14ac:dyDescent="0.2">
      <c r="A26" s="121"/>
      <c r="B26" s="37"/>
      <c r="C26" s="37"/>
      <c r="D26" s="33"/>
      <c r="E26" s="37"/>
      <c r="F26" s="37"/>
      <c r="G26" s="37"/>
      <c r="H26" s="34"/>
      <c r="I26" s="38"/>
      <c r="J26" s="36"/>
    </row>
    <row r="27" spans="1:10" x14ac:dyDescent="0.2">
      <c r="A27" s="1"/>
      <c r="B27" s="1"/>
      <c r="C27" s="37"/>
      <c r="D27" s="33"/>
      <c r="E27" s="37"/>
      <c r="F27" s="37"/>
      <c r="G27" s="37"/>
      <c r="H27" s="33"/>
      <c r="I27" s="35"/>
      <c r="J27" s="36"/>
    </row>
    <row r="28" spans="1:10" x14ac:dyDescent="0.2">
      <c r="A28" s="37"/>
      <c r="B28" s="37"/>
      <c r="C28" s="37"/>
      <c r="D28" s="33"/>
      <c r="E28" s="37"/>
      <c r="F28" s="37"/>
      <c r="G28" s="37"/>
      <c r="H28" s="33"/>
      <c r="I28" s="35"/>
      <c r="J28" s="36"/>
    </row>
    <row r="29" spans="1:10" x14ac:dyDescent="0.2">
      <c r="A29" s="121"/>
      <c r="B29" s="37"/>
      <c r="C29" s="37"/>
      <c r="D29" s="33"/>
      <c r="E29" s="37"/>
      <c r="F29" s="37"/>
      <c r="G29" s="37"/>
      <c r="H29" s="34"/>
      <c r="I29" s="38"/>
      <c r="J29" s="36"/>
    </row>
  </sheetData>
  <mergeCells count="4">
    <mergeCell ref="A1:J1"/>
    <mergeCell ref="A5:B5"/>
    <mergeCell ref="C5:D5"/>
    <mergeCell ref="E5:J5"/>
  </mergeCells>
  <phoneticPr fontId="9"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5B7C2-7177-4542-948F-7C3A2F372EBB}">
  <sheetPr>
    <tabColor rgb="FFFF0000"/>
    <pageSetUpPr fitToPage="1"/>
  </sheetPr>
  <dimension ref="A1:G52"/>
  <sheetViews>
    <sheetView showGridLines="0" zoomScale="90" zoomScaleNormal="90" zoomScaleSheetLayoutView="85" workbookViewId="0">
      <selection activeCell="F36" sqref="F36"/>
    </sheetView>
  </sheetViews>
  <sheetFormatPr defaultColWidth="9.140625" defaultRowHeight="15" x14ac:dyDescent="0.25"/>
  <cols>
    <col min="1" max="1" width="37.85546875" style="129" customWidth="1"/>
    <col min="2" max="2" width="19.42578125" style="129" customWidth="1"/>
    <col min="3" max="3" width="21.140625" style="130" bestFit="1" customWidth="1"/>
    <col min="4" max="4" width="25.28515625" style="131" bestFit="1" customWidth="1"/>
    <col min="5" max="5" width="6.5703125" style="123" customWidth="1"/>
    <col min="6" max="16384" width="9.140625" style="124"/>
  </cols>
  <sheetData>
    <row r="1" spans="1:5" ht="27.75" customHeight="1" x14ac:dyDescent="0.25">
      <c r="A1" s="122" t="s">
        <v>120</v>
      </c>
      <c r="B1" s="122"/>
      <c r="C1" s="122"/>
      <c r="D1" s="122"/>
    </row>
    <row r="2" spans="1:5" ht="18.75" customHeight="1" x14ac:dyDescent="0.25">
      <c r="A2" s="125" t="s">
        <v>121</v>
      </c>
      <c r="B2" s="125"/>
      <c r="C2" s="125"/>
      <c r="D2" s="125"/>
    </row>
    <row r="3" spans="1:5" ht="18" x14ac:dyDescent="0.25">
      <c r="A3" s="126"/>
      <c r="B3" s="126"/>
      <c r="C3" s="126"/>
      <c r="D3" s="127">
        <v>1.4999999999999999E-2</v>
      </c>
    </row>
    <row r="4" spans="1:5" ht="16.5" thickBot="1" x14ac:dyDescent="0.3">
      <c r="A4" s="128" t="s">
        <v>122</v>
      </c>
    </row>
    <row r="5" spans="1:5" s="135" customFormat="1" ht="75" customHeight="1" thickBot="1" x14ac:dyDescent="0.3">
      <c r="A5" s="132" t="s">
        <v>123</v>
      </c>
      <c r="B5" s="133" t="s">
        <v>124</v>
      </c>
      <c r="C5" s="134" t="s">
        <v>125</v>
      </c>
      <c r="D5" s="132" t="s">
        <v>126</v>
      </c>
      <c r="E5" s="123"/>
    </row>
    <row r="6" spans="1:5" s="140" customFormat="1" ht="30" customHeight="1" x14ac:dyDescent="0.25">
      <c r="A6" s="136" t="s">
        <v>127</v>
      </c>
      <c r="B6" s="137" t="s">
        <v>93</v>
      </c>
      <c r="C6" s="138">
        <v>54000</v>
      </c>
      <c r="D6" s="139">
        <f>ROUND(C6/12,2)</f>
        <v>4500</v>
      </c>
      <c r="E6" s="123"/>
    </row>
    <row r="7" spans="1:5" s="140" customFormat="1" ht="30" customHeight="1" x14ac:dyDescent="0.25">
      <c r="A7" s="141" t="s">
        <v>128</v>
      </c>
      <c r="B7" s="142" t="s">
        <v>94</v>
      </c>
      <c r="C7" s="143">
        <v>56100</v>
      </c>
      <c r="D7" s="144">
        <f>ROUND(C7/12,2)</f>
        <v>4675</v>
      </c>
      <c r="E7" s="123"/>
    </row>
    <row r="8" spans="1:5" s="140" customFormat="1" ht="30" customHeight="1" x14ac:dyDescent="0.25">
      <c r="A8" s="145"/>
      <c r="B8" s="142" t="s">
        <v>113</v>
      </c>
      <c r="C8" s="143">
        <v>58100</v>
      </c>
      <c r="D8" s="144">
        <f t="shared" ref="D8:D28" si="0">ROUND(C8/12,2)</f>
        <v>4841.67</v>
      </c>
      <c r="E8" s="123"/>
    </row>
    <row r="9" spans="1:5" s="140" customFormat="1" ht="30" customHeight="1" x14ac:dyDescent="0.25">
      <c r="A9" s="145"/>
      <c r="B9" s="142" t="s">
        <v>114</v>
      </c>
      <c r="C9" s="143">
        <v>60200</v>
      </c>
      <c r="D9" s="144">
        <f t="shared" si="0"/>
        <v>5016.67</v>
      </c>
      <c r="E9" s="123"/>
    </row>
    <row r="10" spans="1:5" s="140" customFormat="1" ht="30" customHeight="1" x14ac:dyDescent="0.25">
      <c r="A10" s="145"/>
      <c r="B10" s="142" t="s">
        <v>115</v>
      </c>
      <c r="C10" s="143">
        <v>62200</v>
      </c>
      <c r="D10" s="144">
        <f t="shared" si="0"/>
        <v>5183.33</v>
      </c>
      <c r="E10" s="123"/>
    </row>
    <row r="11" spans="1:5" s="140" customFormat="1" ht="30" customHeight="1" thickBot="1" x14ac:dyDescent="0.3">
      <c r="A11" s="145"/>
      <c r="B11" s="146" t="s">
        <v>129</v>
      </c>
      <c r="C11" s="147">
        <v>64200</v>
      </c>
      <c r="D11" s="148">
        <f t="shared" si="0"/>
        <v>5350</v>
      </c>
      <c r="E11" s="123"/>
    </row>
    <row r="12" spans="1:5" s="140" customFormat="1" ht="30" customHeight="1" x14ac:dyDescent="0.25">
      <c r="A12" s="149" t="s">
        <v>130</v>
      </c>
      <c r="B12" s="137" t="s">
        <v>131</v>
      </c>
      <c r="C12" s="138">
        <v>66700</v>
      </c>
      <c r="D12" s="139">
        <f t="shared" si="0"/>
        <v>5558.33</v>
      </c>
      <c r="E12" s="123"/>
    </row>
    <row r="13" spans="1:5" s="140" customFormat="1" ht="30" customHeight="1" x14ac:dyDescent="0.25">
      <c r="A13" s="150" t="s">
        <v>132</v>
      </c>
      <c r="B13" s="142" t="s">
        <v>133</v>
      </c>
      <c r="C13" s="143">
        <v>68700</v>
      </c>
      <c r="D13" s="144">
        <f t="shared" si="0"/>
        <v>5725</v>
      </c>
      <c r="E13" s="123"/>
    </row>
    <row r="14" spans="1:5" s="140" customFormat="1" ht="30" customHeight="1" x14ac:dyDescent="0.25">
      <c r="A14" s="151"/>
      <c r="B14" s="142" t="s">
        <v>134</v>
      </c>
      <c r="C14" s="143">
        <v>70700</v>
      </c>
      <c r="D14" s="144">
        <f t="shared" si="0"/>
        <v>5891.67</v>
      </c>
      <c r="E14" s="123"/>
    </row>
    <row r="15" spans="1:5" s="140" customFormat="1" ht="30" customHeight="1" x14ac:dyDescent="0.25">
      <c r="A15" s="151"/>
      <c r="B15" s="142" t="s">
        <v>135</v>
      </c>
      <c r="C15" s="143">
        <v>72700</v>
      </c>
      <c r="D15" s="144">
        <f t="shared" si="0"/>
        <v>6058.33</v>
      </c>
      <c r="E15" s="123"/>
    </row>
    <row r="16" spans="1:5" s="140" customFormat="1" ht="30" customHeight="1" x14ac:dyDescent="0.25">
      <c r="A16" s="151"/>
      <c r="B16" s="142" t="s">
        <v>136</v>
      </c>
      <c r="C16" s="143">
        <v>74700</v>
      </c>
      <c r="D16" s="144">
        <f t="shared" si="0"/>
        <v>6225</v>
      </c>
      <c r="E16" s="123"/>
    </row>
    <row r="17" spans="1:7" s="140" customFormat="1" ht="30" customHeight="1" thickBot="1" x14ac:dyDescent="0.3">
      <c r="A17" s="152"/>
      <c r="B17" s="146" t="s">
        <v>137</v>
      </c>
      <c r="C17" s="147">
        <v>76700</v>
      </c>
      <c r="D17" s="148">
        <f t="shared" si="0"/>
        <v>6391.67</v>
      </c>
      <c r="E17" s="123"/>
    </row>
    <row r="18" spans="1:7" s="140" customFormat="1" ht="30" customHeight="1" x14ac:dyDescent="0.25">
      <c r="A18" s="153" t="s">
        <v>138</v>
      </c>
      <c r="B18" s="137" t="s">
        <v>139</v>
      </c>
      <c r="C18" s="138">
        <v>83400</v>
      </c>
      <c r="D18" s="139">
        <f t="shared" si="0"/>
        <v>6950</v>
      </c>
      <c r="E18" s="123"/>
    </row>
    <row r="19" spans="1:7" s="140" customFormat="1" ht="30" customHeight="1" x14ac:dyDescent="0.25">
      <c r="A19" s="154"/>
      <c r="B19" s="142" t="s">
        <v>140</v>
      </c>
      <c r="C19" s="143">
        <v>85900</v>
      </c>
      <c r="D19" s="144">
        <f t="shared" si="0"/>
        <v>7158.33</v>
      </c>
      <c r="E19" s="123"/>
    </row>
    <row r="20" spans="1:7" s="140" customFormat="1" ht="30" customHeight="1" x14ac:dyDescent="0.25">
      <c r="A20" s="154"/>
      <c r="B20" s="142" t="s">
        <v>141</v>
      </c>
      <c r="C20" s="143">
        <v>88400</v>
      </c>
      <c r="D20" s="144">
        <f t="shared" si="0"/>
        <v>7366.67</v>
      </c>
      <c r="E20" s="123"/>
    </row>
    <row r="21" spans="1:7" s="140" customFormat="1" ht="30" customHeight="1" x14ac:dyDescent="0.25">
      <c r="A21" s="154"/>
      <c r="B21" s="142" t="s">
        <v>142</v>
      </c>
      <c r="C21" s="143">
        <v>90900</v>
      </c>
      <c r="D21" s="144">
        <f t="shared" si="0"/>
        <v>7575</v>
      </c>
      <c r="E21" s="123"/>
    </row>
    <row r="22" spans="1:7" s="140" customFormat="1" ht="30" customHeight="1" x14ac:dyDescent="0.25">
      <c r="A22" s="154"/>
      <c r="B22" s="142" t="s">
        <v>143</v>
      </c>
      <c r="C22" s="143">
        <v>93400</v>
      </c>
      <c r="D22" s="144">
        <f t="shared" si="0"/>
        <v>7783.33</v>
      </c>
      <c r="E22" s="123"/>
    </row>
    <row r="23" spans="1:7" s="140" customFormat="1" ht="30" customHeight="1" thickBot="1" x14ac:dyDescent="0.3">
      <c r="A23" s="155"/>
      <c r="B23" s="146" t="s">
        <v>144</v>
      </c>
      <c r="C23" s="147">
        <v>95900</v>
      </c>
      <c r="D23" s="148">
        <f t="shared" si="0"/>
        <v>7991.67</v>
      </c>
      <c r="E23" s="123"/>
    </row>
    <row r="24" spans="1:7" s="140" customFormat="1" ht="30" customHeight="1" x14ac:dyDescent="0.25">
      <c r="A24" s="156" t="s">
        <v>145</v>
      </c>
      <c r="B24" s="137" t="s">
        <v>146</v>
      </c>
      <c r="C24" s="138">
        <v>105500</v>
      </c>
      <c r="D24" s="139">
        <f t="shared" si="0"/>
        <v>8791.67</v>
      </c>
      <c r="E24" s="123"/>
      <c r="G24" s="157"/>
    </row>
    <row r="25" spans="1:7" s="140" customFormat="1" ht="30" customHeight="1" x14ac:dyDescent="0.25">
      <c r="A25" s="158"/>
      <c r="B25" s="142" t="s">
        <v>147</v>
      </c>
      <c r="C25" s="143">
        <v>108500</v>
      </c>
      <c r="D25" s="144">
        <f t="shared" si="0"/>
        <v>9041.67</v>
      </c>
      <c r="E25" s="123"/>
    </row>
    <row r="26" spans="1:7" s="140" customFormat="1" ht="30" customHeight="1" x14ac:dyDescent="0.25">
      <c r="A26" s="158"/>
      <c r="B26" s="142" t="s">
        <v>148</v>
      </c>
      <c r="C26" s="143">
        <v>111500</v>
      </c>
      <c r="D26" s="144">
        <f t="shared" si="0"/>
        <v>9291.67</v>
      </c>
      <c r="E26" s="123"/>
    </row>
    <row r="27" spans="1:7" s="140" customFormat="1" ht="30" customHeight="1" thickBot="1" x14ac:dyDescent="0.3">
      <c r="A27" s="159"/>
      <c r="B27" s="146" t="s">
        <v>149</v>
      </c>
      <c r="C27" s="147">
        <v>114500</v>
      </c>
      <c r="D27" s="148">
        <f t="shared" si="0"/>
        <v>9541.67</v>
      </c>
      <c r="E27" s="123"/>
    </row>
    <row r="28" spans="1:7" s="140" customFormat="1" ht="30" customHeight="1" thickBot="1" x14ac:dyDescent="0.3">
      <c r="A28" s="160" t="s">
        <v>150</v>
      </c>
      <c r="B28" s="161" t="s">
        <v>151</v>
      </c>
      <c r="C28" s="162">
        <v>154000</v>
      </c>
      <c r="D28" s="163">
        <f t="shared" si="0"/>
        <v>12833.33</v>
      </c>
      <c r="E28" s="123"/>
    </row>
    <row r="29" spans="1:7" s="140" customFormat="1" x14ac:dyDescent="0.25">
      <c r="A29" s="164"/>
      <c r="B29" s="164"/>
      <c r="C29" s="165"/>
      <c r="D29" s="166"/>
      <c r="E29" s="123"/>
    </row>
    <row r="30" spans="1:7" s="140" customFormat="1" ht="15.75" x14ac:dyDescent="0.25">
      <c r="A30" s="128" t="s">
        <v>152</v>
      </c>
      <c r="B30" s="164"/>
      <c r="C30" s="165"/>
      <c r="D30" s="166"/>
      <c r="E30" s="123"/>
    </row>
    <row r="31" spans="1:7" s="140" customFormat="1" ht="25.15" customHeight="1" x14ac:dyDescent="0.25">
      <c r="A31" s="167" t="s">
        <v>153</v>
      </c>
      <c r="B31" s="167"/>
      <c r="C31" s="168" t="s">
        <v>154</v>
      </c>
      <c r="D31" s="123"/>
      <c r="E31" s="123"/>
    </row>
    <row r="32" spans="1:7" s="140" customFormat="1" ht="24" customHeight="1" x14ac:dyDescent="0.25">
      <c r="A32" s="169" t="s">
        <v>155</v>
      </c>
      <c r="B32" s="169"/>
      <c r="C32" s="143">
        <v>20000</v>
      </c>
      <c r="D32" s="123"/>
      <c r="E32" s="123"/>
    </row>
    <row r="33" spans="1:5" s="140" customFormat="1" ht="24" customHeight="1" x14ac:dyDescent="0.25">
      <c r="A33" s="169" t="s">
        <v>156</v>
      </c>
      <c r="B33" s="169"/>
      <c r="C33" s="143">
        <v>10000</v>
      </c>
      <c r="D33" s="123"/>
      <c r="E33" s="123"/>
    </row>
    <row r="34" spans="1:5" s="140" customFormat="1" ht="24" customHeight="1" x14ac:dyDescent="0.25">
      <c r="A34" s="169" t="s">
        <v>157</v>
      </c>
      <c r="B34" s="169"/>
      <c r="C34" s="143">
        <v>5000</v>
      </c>
      <c r="D34" s="123"/>
      <c r="E34" s="123"/>
    </row>
    <row r="35" spans="1:5" s="140" customFormat="1" ht="24" customHeight="1" x14ac:dyDescent="0.25">
      <c r="A35" s="169" t="s">
        <v>158</v>
      </c>
      <c r="B35" s="169"/>
      <c r="C35" s="143">
        <v>2500</v>
      </c>
      <c r="D35" s="166"/>
      <c r="E35" s="123"/>
    </row>
    <row r="36" spans="1:5" s="140" customFormat="1" x14ac:dyDescent="0.25">
      <c r="A36" s="170"/>
      <c r="B36" s="164"/>
      <c r="C36" s="165"/>
      <c r="D36" s="166"/>
      <c r="E36" s="123"/>
    </row>
    <row r="37" spans="1:5" s="140" customFormat="1" x14ac:dyDescent="0.25">
      <c r="A37" s="170"/>
      <c r="B37" s="164"/>
      <c r="C37" s="165"/>
      <c r="D37" s="166"/>
      <c r="E37" s="123"/>
    </row>
    <row r="38" spans="1:5" s="140" customFormat="1" x14ac:dyDescent="0.25">
      <c r="A38" s="164"/>
      <c r="B38" s="164"/>
      <c r="C38" s="165"/>
      <c r="D38" s="166"/>
      <c r="E38" s="123"/>
    </row>
    <row r="39" spans="1:5" s="172" customFormat="1" x14ac:dyDescent="0.25">
      <c r="A39" s="171"/>
      <c r="B39" s="171"/>
      <c r="C39" s="171"/>
      <c r="D39" s="171"/>
      <c r="E39" s="123"/>
    </row>
    <row r="40" spans="1:5" s="172" customFormat="1" x14ac:dyDescent="0.25">
      <c r="E40" s="123"/>
    </row>
    <row r="41" spans="1:5" s="172" customFormat="1" x14ac:dyDescent="0.25">
      <c r="E41" s="123"/>
    </row>
    <row r="42" spans="1:5" s="172" customFormat="1" x14ac:dyDescent="0.25">
      <c r="E42" s="123"/>
    </row>
    <row r="43" spans="1:5" s="172" customFormat="1" x14ac:dyDescent="0.25">
      <c r="E43" s="123"/>
    </row>
    <row r="44" spans="1:5" s="172" customFormat="1" x14ac:dyDescent="0.25">
      <c r="C44" s="173"/>
      <c r="E44" s="123"/>
    </row>
    <row r="45" spans="1:5" s="172" customFormat="1" x14ac:dyDescent="0.25">
      <c r="C45" s="174"/>
      <c r="D45" s="175"/>
      <c r="E45" s="123"/>
    </row>
    <row r="46" spans="1:5" s="176" customFormat="1" x14ac:dyDescent="0.25">
      <c r="E46" s="123"/>
    </row>
    <row r="47" spans="1:5" x14ac:dyDescent="0.25">
      <c r="A47" s="130"/>
      <c r="B47" s="130"/>
      <c r="C47" s="124"/>
      <c r="D47" s="124"/>
    </row>
    <row r="48" spans="1:5" x14ac:dyDescent="0.25">
      <c r="A48" s="130"/>
      <c r="B48" s="130"/>
      <c r="C48" s="124"/>
      <c r="D48" s="124"/>
    </row>
    <row r="49" spans="1:4" x14ac:dyDescent="0.25">
      <c r="A49" s="130"/>
      <c r="B49" s="130"/>
      <c r="C49" s="124"/>
      <c r="D49" s="124"/>
    </row>
    <row r="50" spans="1:4" x14ac:dyDescent="0.25">
      <c r="A50" s="130"/>
      <c r="B50" s="130"/>
      <c r="C50" s="124"/>
      <c r="D50" s="124"/>
    </row>
    <row r="51" spans="1:4" x14ac:dyDescent="0.25">
      <c r="A51" s="130"/>
      <c r="B51" s="130"/>
      <c r="C51" s="124"/>
      <c r="D51" s="124"/>
    </row>
    <row r="52" spans="1:4" x14ac:dyDescent="0.25">
      <c r="A52" s="130"/>
      <c r="B52" s="130"/>
      <c r="C52" s="124"/>
      <c r="D52" s="124"/>
    </row>
  </sheetData>
  <mergeCells count="6">
    <mergeCell ref="A2:D2"/>
    <mergeCell ref="A31:B31"/>
    <mergeCell ref="A32:B32"/>
    <mergeCell ref="A33:B33"/>
    <mergeCell ref="A34:B34"/>
    <mergeCell ref="A35:B35"/>
  </mergeCells>
  <pageMargins left="0.6692913385826772" right="0.27559055118110237" top="0.39370078740157483" bottom="0.31496062992125984" header="0.31496062992125984" footer="0.31496062992125984"/>
  <pageSetup paperSize="9" scale="8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2BFA-66D8-42D9-9660-AE6804E6D087}">
  <sheetPr>
    <tabColor rgb="FFFF0000"/>
    <pageSetUpPr fitToPage="1"/>
  </sheetPr>
  <dimension ref="A1:F77"/>
  <sheetViews>
    <sheetView showGridLines="0" zoomScale="90" zoomScaleNormal="90" zoomScaleSheetLayoutView="117" workbookViewId="0">
      <selection activeCell="F36" sqref="F36"/>
    </sheetView>
  </sheetViews>
  <sheetFormatPr defaultColWidth="24.140625" defaultRowHeight="12.75" x14ac:dyDescent="0.2"/>
  <cols>
    <col min="1" max="1" width="24.140625" style="178"/>
    <col min="2" max="2" width="13.7109375" style="178" bestFit="1" customWidth="1"/>
    <col min="3" max="3" width="22.7109375" style="178" bestFit="1" customWidth="1"/>
    <col min="4" max="5" width="24.140625" style="219"/>
    <col min="6" max="6" width="7.7109375" style="180" customWidth="1"/>
    <col min="7" max="16384" width="24.140625" style="178"/>
  </cols>
  <sheetData>
    <row r="1" spans="1:6" ht="27.75" customHeight="1" x14ac:dyDescent="0.2">
      <c r="A1" s="177" t="s">
        <v>159</v>
      </c>
      <c r="B1" s="177"/>
      <c r="C1" s="177"/>
      <c r="D1" s="177"/>
      <c r="E1" s="177"/>
      <c r="F1" s="177"/>
    </row>
    <row r="2" spans="1:6" ht="24.6" customHeight="1" x14ac:dyDescent="0.2">
      <c r="A2" s="179" t="s">
        <v>121</v>
      </c>
      <c r="B2" s="179"/>
      <c r="C2" s="179"/>
      <c r="D2" s="179"/>
      <c r="E2" s="179"/>
    </row>
    <row r="3" spans="1:6" ht="28.9" customHeight="1" thickBot="1" x14ac:dyDescent="0.3">
      <c r="A3" s="128" t="s">
        <v>160</v>
      </c>
      <c r="D3" s="181" t="s">
        <v>161</v>
      </c>
      <c r="E3" s="182">
        <v>2.7E-2</v>
      </c>
    </row>
    <row r="4" spans="1:6" s="187" customFormat="1" ht="75" customHeight="1" thickBot="1" x14ac:dyDescent="0.25">
      <c r="A4" s="183" t="s">
        <v>123</v>
      </c>
      <c r="B4" s="184" t="s">
        <v>162</v>
      </c>
      <c r="C4" s="185" t="s">
        <v>163</v>
      </c>
      <c r="D4" s="185" t="s">
        <v>164</v>
      </c>
      <c r="E4" s="185" t="s">
        <v>165</v>
      </c>
      <c r="F4" s="186"/>
    </row>
    <row r="5" spans="1:6" ht="30" customHeight="1" x14ac:dyDescent="0.2">
      <c r="A5" s="136" t="s">
        <v>127</v>
      </c>
      <c r="B5" s="188" t="s">
        <v>93</v>
      </c>
      <c r="C5" s="189">
        <v>69000000</v>
      </c>
      <c r="D5" s="190">
        <v>680000</v>
      </c>
      <c r="E5" s="190">
        <v>416666</v>
      </c>
    </row>
    <row r="6" spans="1:6" ht="30" customHeight="1" x14ac:dyDescent="0.2">
      <c r="A6" s="141" t="s">
        <v>128</v>
      </c>
      <c r="B6" s="191" t="s">
        <v>94</v>
      </c>
      <c r="C6" s="192">
        <v>72000000</v>
      </c>
      <c r="D6" s="193">
        <v>680000</v>
      </c>
      <c r="E6" s="193">
        <v>416666</v>
      </c>
    </row>
    <row r="7" spans="1:6" ht="30" customHeight="1" x14ac:dyDescent="0.2">
      <c r="A7" s="145"/>
      <c r="B7" s="191" t="s">
        <v>113</v>
      </c>
      <c r="C7" s="192">
        <v>75000000</v>
      </c>
      <c r="D7" s="193">
        <v>680000</v>
      </c>
      <c r="E7" s="193">
        <v>416666</v>
      </c>
    </row>
    <row r="8" spans="1:6" ht="30" customHeight="1" x14ac:dyDescent="0.2">
      <c r="A8" s="145"/>
      <c r="B8" s="191" t="s">
        <v>114</v>
      </c>
      <c r="C8" s="192">
        <v>78000000</v>
      </c>
      <c r="D8" s="193">
        <v>680000</v>
      </c>
      <c r="E8" s="193">
        <v>416666</v>
      </c>
    </row>
    <row r="9" spans="1:6" ht="30" customHeight="1" x14ac:dyDescent="0.2">
      <c r="A9" s="145"/>
      <c r="B9" s="191" t="s">
        <v>115</v>
      </c>
      <c r="C9" s="192">
        <v>81000000</v>
      </c>
      <c r="D9" s="193">
        <v>680000</v>
      </c>
      <c r="E9" s="193">
        <v>416666</v>
      </c>
    </row>
    <row r="10" spans="1:6" ht="30" customHeight="1" thickBot="1" x14ac:dyDescent="0.25">
      <c r="A10" s="145"/>
      <c r="B10" s="194" t="s">
        <v>129</v>
      </c>
      <c r="C10" s="195">
        <v>84000000</v>
      </c>
      <c r="D10" s="196">
        <v>680000</v>
      </c>
      <c r="E10" s="196">
        <v>416666</v>
      </c>
    </row>
    <row r="11" spans="1:6" ht="30" customHeight="1" x14ac:dyDescent="0.2">
      <c r="A11" s="136" t="s">
        <v>130</v>
      </c>
      <c r="B11" s="188" t="s">
        <v>131</v>
      </c>
      <c r="C11" s="189">
        <v>88500000</v>
      </c>
      <c r="D11" s="190">
        <v>680000</v>
      </c>
      <c r="E11" s="190">
        <v>416666</v>
      </c>
    </row>
    <row r="12" spans="1:6" ht="30" customHeight="1" x14ac:dyDescent="0.2">
      <c r="A12" s="141" t="s">
        <v>132</v>
      </c>
      <c r="B12" s="191" t="s">
        <v>133</v>
      </c>
      <c r="C12" s="192">
        <v>91500000</v>
      </c>
      <c r="D12" s="193">
        <v>680000</v>
      </c>
      <c r="E12" s="193">
        <v>416666</v>
      </c>
    </row>
    <row r="13" spans="1:6" ht="30" customHeight="1" x14ac:dyDescent="0.2">
      <c r="A13" s="145"/>
      <c r="B13" s="191" t="s">
        <v>134</v>
      </c>
      <c r="C13" s="192">
        <v>94500000</v>
      </c>
      <c r="D13" s="193">
        <v>680000</v>
      </c>
      <c r="E13" s="193">
        <v>416666</v>
      </c>
    </row>
    <row r="14" spans="1:6" ht="30" customHeight="1" x14ac:dyDescent="0.2">
      <c r="A14" s="145"/>
      <c r="B14" s="191" t="s">
        <v>135</v>
      </c>
      <c r="C14" s="192">
        <v>97500000</v>
      </c>
      <c r="D14" s="193">
        <v>680000</v>
      </c>
      <c r="E14" s="193">
        <v>416666</v>
      </c>
    </row>
    <row r="15" spans="1:6" ht="30" customHeight="1" x14ac:dyDescent="0.2">
      <c r="A15" s="145"/>
      <c r="B15" s="191" t="s">
        <v>136</v>
      </c>
      <c r="C15" s="192">
        <v>100500000</v>
      </c>
      <c r="D15" s="193">
        <v>680000</v>
      </c>
      <c r="E15" s="193">
        <v>416666</v>
      </c>
    </row>
    <row r="16" spans="1:6" ht="30" customHeight="1" thickBot="1" x14ac:dyDescent="0.25">
      <c r="A16" s="197"/>
      <c r="B16" s="194" t="s">
        <v>137</v>
      </c>
      <c r="C16" s="195">
        <v>103500000</v>
      </c>
      <c r="D16" s="196">
        <v>680000</v>
      </c>
      <c r="E16" s="196">
        <v>416666</v>
      </c>
    </row>
    <row r="17" spans="1:5" ht="30" customHeight="1" x14ac:dyDescent="0.2">
      <c r="A17" s="198" t="s">
        <v>138</v>
      </c>
      <c r="B17" s="188" t="s">
        <v>139</v>
      </c>
      <c r="C17" s="189">
        <v>111500000</v>
      </c>
      <c r="D17" s="190">
        <v>680000</v>
      </c>
      <c r="E17" s="190">
        <v>416666</v>
      </c>
    </row>
    <row r="18" spans="1:5" ht="30" customHeight="1" x14ac:dyDescent="0.2">
      <c r="A18" s="199"/>
      <c r="B18" s="191" t="s">
        <v>140</v>
      </c>
      <c r="C18" s="192">
        <v>115500000</v>
      </c>
      <c r="D18" s="193">
        <v>680000</v>
      </c>
      <c r="E18" s="193">
        <v>416666</v>
      </c>
    </row>
    <row r="19" spans="1:5" ht="30" customHeight="1" x14ac:dyDescent="0.2">
      <c r="A19" s="199"/>
      <c r="B19" s="191" t="s">
        <v>141</v>
      </c>
      <c r="C19" s="192">
        <v>119500000</v>
      </c>
      <c r="D19" s="193">
        <v>680000</v>
      </c>
      <c r="E19" s="193">
        <v>416666</v>
      </c>
    </row>
    <row r="20" spans="1:5" ht="30" customHeight="1" x14ac:dyDescent="0.2">
      <c r="A20" s="199"/>
      <c r="B20" s="191" t="s">
        <v>142</v>
      </c>
      <c r="C20" s="192">
        <v>123500000</v>
      </c>
      <c r="D20" s="193">
        <v>680000</v>
      </c>
      <c r="E20" s="193">
        <v>416666</v>
      </c>
    </row>
    <row r="21" spans="1:5" ht="30" customHeight="1" x14ac:dyDescent="0.2">
      <c r="A21" s="199"/>
      <c r="B21" s="191" t="s">
        <v>143</v>
      </c>
      <c r="C21" s="192">
        <v>127500000</v>
      </c>
      <c r="D21" s="193">
        <v>680000</v>
      </c>
      <c r="E21" s="193">
        <v>416666</v>
      </c>
    </row>
    <row r="22" spans="1:5" ht="30" customHeight="1" thickBot="1" x14ac:dyDescent="0.25">
      <c r="A22" s="200"/>
      <c r="B22" s="194" t="s">
        <v>144</v>
      </c>
      <c r="C22" s="195">
        <v>131500000</v>
      </c>
      <c r="D22" s="196">
        <v>680000</v>
      </c>
      <c r="E22" s="196">
        <v>416666</v>
      </c>
    </row>
    <row r="23" spans="1:5" ht="30" customHeight="1" x14ac:dyDescent="0.2">
      <c r="A23" s="201" t="s">
        <v>145</v>
      </c>
      <c r="B23" s="188" t="s">
        <v>146</v>
      </c>
      <c r="C23" s="189">
        <v>143000000</v>
      </c>
      <c r="D23" s="190">
        <v>680000</v>
      </c>
      <c r="E23" s="190">
        <v>416666</v>
      </c>
    </row>
    <row r="24" spans="1:5" ht="30" customHeight="1" x14ac:dyDescent="0.2">
      <c r="A24" s="202"/>
      <c r="B24" s="191" t="s">
        <v>147</v>
      </c>
      <c r="C24" s="192">
        <v>148000000</v>
      </c>
      <c r="D24" s="193">
        <v>680000</v>
      </c>
      <c r="E24" s="193">
        <v>416666</v>
      </c>
    </row>
    <row r="25" spans="1:5" ht="30" customHeight="1" x14ac:dyDescent="0.2">
      <c r="A25" s="202"/>
      <c r="B25" s="191" t="s">
        <v>148</v>
      </c>
      <c r="C25" s="192">
        <v>152000000</v>
      </c>
      <c r="D25" s="193">
        <v>680000</v>
      </c>
      <c r="E25" s="193">
        <v>416666</v>
      </c>
    </row>
    <row r="26" spans="1:5" ht="30" customHeight="1" thickBot="1" x14ac:dyDescent="0.25">
      <c r="A26" s="203"/>
      <c r="B26" s="194" t="s">
        <v>149</v>
      </c>
      <c r="C26" s="204">
        <v>156000000</v>
      </c>
      <c r="D26" s="196">
        <v>680000</v>
      </c>
      <c r="E26" s="196">
        <v>416666</v>
      </c>
    </row>
    <row r="27" spans="1:5" ht="30" customHeight="1" thickBot="1" x14ac:dyDescent="0.25">
      <c r="A27" s="160" t="s">
        <v>150</v>
      </c>
      <c r="B27" s="205" t="s">
        <v>151</v>
      </c>
      <c r="C27" s="206">
        <v>210000000</v>
      </c>
      <c r="D27" s="207">
        <v>680000</v>
      </c>
      <c r="E27" s="207">
        <v>416666</v>
      </c>
    </row>
    <row r="28" spans="1:5" ht="23.45" customHeight="1" x14ac:dyDescent="0.2">
      <c r="A28" s="208"/>
      <c r="B28" s="208"/>
      <c r="C28" s="208"/>
      <c r="D28" s="209"/>
      <c r="E28" s="209"/>
    </row>
    <row r="29" spans="1:5" ht="23.45" customHeight="1" x14ac:dyDescent="0.25">
      <c r="A29" s="128" t="s">
        <v>166</v>
      </c>
      <c r="B29" s="164"/>
      <c r="C29" s="210"/>
      <c r="D29" s="209"/>
      <c r="E29" s="209"/>
    </row>
    <row r="30" spans="1:5" ht="40.9" customHeight="1" x14ac:dyDescent="0.2">
      <c r="A30" s="167" t="s">
        <v>153</v>
      </c>
      <c r="B30" s="167"/>
      <c r="C30" s="168" t="s">
        <v>167</v>
      </c>
      <c r="D30" s="209"/>
      <c r="E30" s="209"/>
    </row>
    <row r="31" spans="1:5" ht="23.45" customHeight="1" x14ac:dyDescent="0.2">
      <c r="A31" s="169" t="s">
        <v>155</v>
      </c>
      <c r="B31" s="169"/>
      <c r="C31" s="193">
        <f>20000*22800/12</f>
        <v>38000000</v>
      </c>
      <c r="D31" s="209"/>
      <c r="E31" s="209"/>
    </row>
    <row r="32" spans="1:5" ht="23.45" customHeight="1" x14ac:dyDescent="0.2">
      <c r="A32" s="169" t="s">
        <v>156</v>
      </c>
      <c r="B32" s="169"/>
      <c r="C32" s="193">
        <f>10000*22800/12</f>
        <v>19000000</v>
      </c>
      <c r="D32" s="209"/>
      <c r="E32" s="209"/>
    </row>
    <row r="33" spans="1:6" ht="23.45" customHeight="1" x14ac:dyDescent="0.2">
      <c r="A33" s="169" t="s">
        <v>157</v>
      </c>
      <c r="B33" s="169"/>
      <c r="C33" s="193">
        <f>5000*22800/12</f>
        <v>9500000</v>
      </c>
      <c r="D33" s="209"/>
      <c r="E33" s="209"/>
    </row>
    <row r="34" spans="1:6" ht="23.45" customHeight="1" x14ac:dyDescent="0.2">
      <c r="A34" s="169" t="s">
        <v>158</v>
      </c>
      <c r="B34" s="169"/>
      <c r="C34" s="193">
        <f>C33/2</f>
        <v>4750000</v>
      </c>
      <c r="D34" s="209"/>
      <c r="E34" s="209"/>
    </row>
    <row r="35" spans="1:6" ht="12.75" customHeight="1" x14ac:dyDescent="0.2">
      <c r="A35" s="208"/>
      <c r="B35" s="208"/>
      <c r="C35" s="208"/>
      <c r="D35" s="209"/>
      <c r="E35" s="209"/>
    </row>
    <row r="36" spans="1:6" s="213" customFormat="1" ht="14.25" customHeight="1" x14ac:dyDescent="0.2">
      <c r="A36" s="211"/>
      <c r="B36" s="212"/>
      <c r="D36" s="214"/>
      <c r="E36" s="214"/>
      <c r="F36" s="186"/>
    </row>
    <row r="37" spans="1:6" s="171" customFormat="1" ht="15" x14ac:dyDescent="0.2">
      <c r="F37" s="215"/>
    </row>
    <row r="38" spans="1:6" s="172" customFormat="1" ht="14.25" x14ac:dyDescent="0.2">
      <c r="F38" s="216"/>
    </row>
    <row r="39" spans="1:6" s="172" customFormat="1" ht="14.25" x14ac:dyDescent="0.2">
      <c r="C39" s="173"/>
      <c r="D39" s="173"/>
      <c r="E39" s="173"/>
      <c r="F39" s="216"/>
    </row>
    <row r="40" spans="1:6" s="172" customFormat="1" ht="14.25" x14ac:dyDescent="0.2">
      <c r="C40" s="173"/>
      <c r="D40" s="173"/>
      <c r="E40" s="173"/>
      <c r="F40" s="216"/>
    </row>
    <row r="41" spans="1:6" s="172" customFormat="1" ht="14.25" x14ac:dyDescent="0.2">
      <c r="C41" s="173"/>
      <c r="D41" s="173"/>
      <c r="E41" s="173"/>
      <c r="F41" s="216"/>
    </row>
    <row r="42" spans="1:6" s="172" customFormat="1" ht="14.25" x14ac:dyDescent="0.2">
      <c r="C42" s="173"/>
      <c r="D42" s="173"/>
      <c r="E42" s="173"/>
      <c r="F42" s="216"/>
    </row>
    <row r="43" spans="1:6" s="172" customFormat="1" ht="22.15" customHeight="1" x14ac:dyDescent="0.2">
      <c r="C43" s="174"/>
      <c r="D43" s="174"/>
      <c r="E43" s="174"/>
      <c r="F43" s="216"/>
    </row>
    <row r="44" spans="1:6" s="176" customFormat="1" ht="14.25" x14ac:dyDescent="0.2">
      <c r="F44" s="217"/>
    </row>
    <row r="45" spans="1:6" s="176" customFormat="1" ht="14.25" x14ac:dyDescent="0.2">
      <c r="D45" s="218"/>
      <c r="E45" s="218"/>
      <c r="F45" s="217"/>
    </row>
    <row r="46" spans="1:6" ht="14.25" x14ac:dyDescent="0.2">
      <c r="A46" s="140"/>
      <c r="B46" s="140"/>
      <c r="C46" s="164"/>
      <c r="D46" s="209"/>
      <c r="E46" s="209"/>
    </row>
    <row r="47" spans="1:6" ht="14.25" x14ac:dyDescent="0.2">
      <c r="A47" s="140"/>
      <c r="B47" s="140"/>
      <c r="C47" s="164"/>
      <c r="D47" s="208"/>
      <c r="E47" s="208"/>
    </row>
    <row r="48" spans="1:6" ht="14.25" x14ac:dyDescent="0.2">
      <c r="A48" s="140"/>
      <c r="B48" s="140"/>
      <c r="C48" s="164"/>
      <c r="D48" s="209"/>
      <c r="E48" s="209"/>
    </row>
    <row r="49" spans="1:5" ht="14.25" x14ac:dyDescent="0.2">
      <c r="A49" s="140"/>
      <c r="B49" s="140"/>
      <c r="C49" s="164"/>
      <c r="D49" s="209"/>
      <c r="E49" s="209"/>
    </row>
    <row r="50" spans="1:5" ht="14.25" x14ac:dyDescent="0.2">
      <c r="A50" s="140"/>
      <c r="B50" s="140"/>
      <c r="C50" s="164"/>
      <c r="D50" s="208"/>
      <c r="E50" s="208"/>
    </row>
    <row r="51" spans="1:5" ht="14.25" x14ac:dyDescent="0.2">
      <c r="A51" s="140"/>
      <c r="B51" s="140"/>
      <c r="C51" s="164"/>
      <c r="D51" s="208"/>
      <c r="E51" s="208"/>
    </row>
    <row r="52" spans="1:5" ht="14.25" x14ac:dyDescent="0.2">
      <c r="A52" s="208"/>
      <c r="B52" s="208"/>
      <c r="C52" s="164"/>
      <c r="D52" s="209"/>
      <c r="E52" s="209"/>
    </row>
    <row r="53" spans="1:5" ht="14.25" x14ac:dyDescent="0.2">
      <c r="A53" s="164"/>
      <c r="B53" s="164"/>
      <c r="C53" s="164"/>
      <c r="D53" s="209"/>
      <c r="E53" s="209"/>
    </row>
    <row r="77" spans="4:5" x14ac:dyDescent="0.2">
      <c r="D77" s="178"/>
      <c r="E77" s="178"/>
    </row>
  </sheetData>
  <mergeCells count="6">
    <mergeCell ref="A2:E2"/>
    <mergeCell ref="A30:B30"/>
    <mergeCell ref="A31:B31"/>
    <mergeCell ref="A32:B32"/>
    <mergeCell ref="A33:B33"/>
    <mergeCell ref="A34:B34"/>
  </mergeCells>
  <pageMargins left="0" right="0" top="0.74803149606299213" bottom="0.74803149606299213" header="0.31496062992125984" footer="0.31496062992125984"/>
  <pageSetup paperSize="9" scale="7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993BD-E2B8-43E9-95E5-012C69F7F5EF}">
  <sheetPr>
    <tabColor rgb="FFFF0000"/>
  </sheetPr>
  <dimension ref="A1:I20"/>
  <sheetViews>
    <sheetView showGridLines="0" zoomScale="80" zoomScaleNormal="80" zoomScaleSheetLayoutView="100" workbookViewId="0">
      <selection activeCell="F36" sqref="F36"/>
    </sheetView>
  </sheetViews>
  <sheetFormatPr defaultColWidth="8.85546875" defaultRowHeight="12.75" x14ac:dyDescent="0.2"/>
  <cols>
    <col min="1" max="1" width="25.7109375" style="222" customWidth="1"/>
    <col min="2" max="2" width="13.85546875" style="222" customWidth="1"/>
    <col min="3" max="3" width="23" style="222" customWidth="1"/>
    <col min="4" max="4" width="15.5703125" style="222" customWidth="1"/>
    <col min="5" max="5" width="24.7109375" style="222" customWidth="1"/>
    <col min="6" max="6" width="13.28515625" style="222" customWidth="1"/>
    <col min="7" max="8" width="8.85546875" style="222" customWidth="1"/>
    <col min="9" max="16384" width="8.85546875" style="222"/>
  </cols>
  <sheetData>
    <row r="1" spans="1:6" ht="23.25" x14ac:dyDescent="0.35">
      <c r="A1" s="220" t="s">
        <v>168</v>
      </c>
      <c r="B1" s="220"/>
      <c r="C1" s="220"/>
      <c r="D1" s="220"/>
      <c r="E1" s="220"/>
      <c r="F1" s="221"/>
    </row>
    <row r="2" spans="1:6" ht="23.25" x14ac:dyDescent="0.35">
      <c r="A2" s="223" t="s">
        <v>121</v>
      </c>
      <c r="B2" s="223"/>
      <c r="C2" s="223"/>
      <c r="D2" s="223"/>
      <c r="E2" s="223"/>
      <c r="F2" s="221"/>
    </row>
    <row r="3" spans="1:6" s="224" customFormat="1" ht="21.75" thickBot="1" x14ac:dyDescent="0.4"/>
    <row r="4" spans="1:6" s="228" customFormat="1" ht="19.899999999999999" customHeight="1" x14ac:dyDescent="0.3">
      <c r="A4" s="225" t="s">
        <v>123</v>
      </c>
      <c r="B4" s="226" t="s">
        <v>169</v>
      </c>
      <c r="C4" s="227"/>
      <c r="D4" s="226" t="s">
        <v>170</v>
      </c>
      <c r="E4" s="227"/>
    </row>
    <row r="5" spans="1:6" s="228" customFormat="1" ht="19.899999999999999" customHeight="1" x14ac:dyDescent="0.3">
      <c r="A5" s="229"/>
      <c r="B5" s="230"/>
      <c r="C5" s="231"/>
      <c r="D5" s="230"/>
      <c r="E5" s="231"/>
    </row>
    <row r="6" spans="1:6" s="228" customFormat="1" ht="19.899999999999999" customHeight="1" thickBot="1" x14ac:dyDescent="0.35">
      <c r="A6" s="229"/>
      <c r="B6" s="232"/>
      <c r="C6" s="233"/>
      <c r="D6" s="232"/>
      <c r="E6" s="233"/>
    </row>
    <row r="7" spans="1:6" s="228" customFormat="1" ht="66.599999999999994" customHeight="1" thickBot="1" x14ac:dyDescent="0.35">
      <c r="A7" s="234"/>
      <c r="B7" s="235" t="s">
        <v>162</v>
      </c>
      <c r="C7" s="236" t="s">
        <v>171</v>
      </c>
      <c r="D7" s="235" t="s">
        <v>162</v>
      </c>
      <c r="E7" s="236" t="s">
        <v>172</v>
      </c>
    </row>
    <row r="8" spans="1:6" s="228" customFormat="1" ht="30" customHeight="1" thickBot="1" x14ac:dyDescent="0.35">
      <c r="A8" s="237" t="s">
        <v>127</v>
      </c>
      <c r="B8" s="237" t="s">
        <v>173</v>
      </c>
      <c r="C8" s="238">
        <v>34.5</v>
      </c>
      <c r="D8" s="237" t="s">
        <v>174</v>
      </c>
      <c r="E8" s="239">
        <v>610000</v>
      </c>
    </row>
    <row r="9" spans="1:6" s="228" customFormat="1" ht="30.6" customHeight="1" thickBot="1" x14ac:dyDescent="0.35">
      <c r="A9" s="240" t="s">
        <v>130</v>
      </c>
      <c r="B9" s="240" t="s">
        <v>175</v>
      </c>
      <c r="C9" s="241">
        <v>43</v>
      </c>
      <c r="D9" s="240" t="s">
        <v>176</v>
      </c>
      <c r="E9" s="242">
        <v>760000</v>
      </c>
    </row>
    <row r="12" spans="1:6" s="243" customFormat="1" ht="15.75" x14ac:dyDescent="0.2"/>
    <row r="13" spans="1:6" s="244" customFormat="1" ht="15" x14ac:dyDescent="0.2"/>
    <row r="14" spans="1:6" s="244" customFormat="1" ht="15" x14ac:dyDescent="0.2">
      <c r="C14" s="245"/>
    </row>
    <row r="15" spans="1:6" s="244" customFormat="1" ht="15" x14ac:dyDescent="0.2">
      <c r="C15" s="245"/>
    </row>
    <row r="16" spans="1:6" s="244" customFormat="1" ht="15" x14ac:dyDescent="0.2">
      <c r="C16" s="245"/>
    </row>
    <row r="17" spans="3:9" s="244" customFormat="1" ht="15" x14ac:dyDescent="0.2">
      <c r="C17" s="245"/>
    </row>
    <row r="18" spans="3:9" s="244" customFormat="1" ht="22.15" customHeight="1" x14ac:dyDescent="0.2">
      <c r="C18" s="246"/>
      <c r="D18" s="247"/>
      <c r="E18" s="247"/>
    </row>
    <row r="19" spans="3:9" s="248" customFormat="1" ht="15" x14ac:dyDescent="0.2">
      <c r="F19" s="249"/>
      <c r="I19" s="249"/>
    </row>
    <row r="20" spans="3:9" s="221" customFormat="1" ht="23.25" x14ac:dyDescent="0.35">
      <c r="F20" s="222"/>
      <c r="G20" s="222"/>
      <c r="H20" s="222"/>
      <c r="I20" s="222"/>
    </row>
  </sheetData>
  <mergeCells count="5">
    <mergeCell ref="A1:E1"/>
    <mergeCell ref="A2:E2"/>
    <mergeCell ref="A4:A7"/>
    <mergeCell ref="B4:C6"/>
    <mergeCell ref="D4:E6"/>
  </mergeCells>
  <pageMargins left="0.31496062992125984" right="0.11811023622047245" top="0.74803149606299213" bottom="0.74803149606299213" header="0.31496062992125984" footer="0.31496062992125984"/>
  <pageSetup paperSize="9" scale="90"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8942B-C925-4A86-B161-61ED68C6395C}">
  <sheetPr>
    <tabColor rgb="FFFF0000"/>
  </sheetPr>
  <dimension ref="A1:F9"/>
  <sheetViews>
    <sheetView showGridLines="0" zoomScale="90" zoomScaleNormal="90" zoomScaleSheetLayoutView="100" workbookViewId="0">
      <selection activeCell="F36" sqref="F36"/>
    </sheetView>
  </sheetViews>
  <sheetFormatPr defaultColWidth="8.5703125" defaultRowHeight="15" x14ac:dyDescent="0.25"/>
  <cols>
    <col min="1" max="1" width="20.140625" style="264" customWidth="1"/>
    <col min="2" max="2" width="12.7109375" style="251" bestFit="1" customWidth="1"/>
    <col min="3" max="3" width="17.5703125" style="251" customWidth="1"/>
    <col min="4" max="4" width="18.42578125" style="252" customWidth="1"/>
    <col min="5" max="5" width="17.140625" style="252" customWidth="1"/>
    <col min="6" max="6" width="7.28515625" style="123" customWidth="1"/>
    <col min="7" max="232" width="8.5703125" style="264"/>
    <col min="233" max="233" width="13.42578125" style="264" customWidth="1"/>
    <col min="234" max="245" width="0" style="264" hidden="1" customWidth="1"/>
    <col min="246" max="251" width="16.5703125" style="264" customWidth="1"/>
    <col min="252" max="252" width="13" style="264" customWidth="1"/>
    <col min="253" max="253" width="14.85546875" style="264" customWidth="1"/>
    <col min="254" max="488" width="8.5703125" style="264"/>
    <col min="489" max="489" width="13.42578125" style="264" customWidth="1"/>
    <col min="490" max="501" width="0" style="264" hidden="1" customWidth="1"/>
    <col min="502" max="507" width="16.5703125" style="264" customWidth="1"/>
    <col min="508" max="508" width="13" style="264" customWidth="1"/>
    <col min="509" max="509" width="14.85546875" style="264" customWidth="1"/>
    <col min="510" max="744" width="8.5703125" style="264"/>
    <col min="745" max="745" width="13.42578125" style="264" customWidth="1"/>
    <col min="746" max="757" width="0" style="264" hidden="1" customWidth="1"/>
    <col min="758" max="763" width="16.5703125" style="264" customWidth="1"/>
    <col min="764" max="764" width="13" style="264" customWidth="1"/>
    <col min="765" max="765" width="14.85546875" style="264" customWidth="1"/>
    <col min="766" max="1000" width="8.5703125" style="264"/>
    <col min="1001" max="1001" width="13.42578125" style="264" customWidth="1"/>
    <col min="1002" max="1013" width="0" style="264" hidden="1" customWidth="1"/>
    <col min="1014" max="1019" width="16.5703125" style="264" customWidth="1"/>
    <col min="1020" max="1020" width="13" style="264" customWidth="1"/>
    <col min="1021" max="1021" width="14.85546875" style="264" customWidth="1"/>
    <col min="1022" max="1256" width="8.5703125" style="264"/>
    <col min="1257" max="1257" width="13.42578125" style="264" customWidth="1"/>
    <col min="1258" max="1269" width="0" style="264" hidden="1" customWidth="1"/>
    <col min="1270" max="1275" width="16.5703125" style="264" customWidth="1"/>
    <col min="1276" max="1276" width="13" style="264" customWidth="1"/>
    <col min="1277" max="1277" width="14.85546875" style="264" customWidth="1"/>
    <col min="1278" max="1512" width="8.5703125" style="264"/>
    <col min="1513" max="1513" width="13.42578125" style="264" customWidth="1"/>
    <col min="1514" max="1525" width="0" style="264" hidden="1" customWidth="1"/>
    <col min="1526" max="1531" width="16.5703125" style="264" customWidth="1"/>
    <col min="1532" max="1532" width="13" style="264" customWidth="1"/>
    <col min="1533" max="1533" width="14.85546875" style="264" customWidth="1"/>
    <col min="1534" max="1768" width="8.5703125" style="264"/>
    <col min="1769" max="1769" width="13.42578125" style="264" customWidth="1"/>
    <col min="1770" max="1781" width="0" style="264" hidden="1" customWidth="1"/>
    <col min="1782" max="1787" width="16.5703125" style="264" customWidth="1"/>
    <col min="1788" max="1788" width="13" style="264" customWidth="1"/>
    <col min="1789" max="1789" width="14.85546875" style="264" customWidth="1"/>
    <col min="1790" max="2024" width="8.5703125" style="264"/>
    <col min="2025" max="2025" width="13.42578125" style="264" customWidth="1"/>
    <col min="2026" max="2037" width="0" style="264" hidden="1" customWidth="1"/>
    <col min="2038" max="2043" width="16.5703125" style="264" customWidth="1"/>
    <col min="2044" max="2044" width="13" style="264" customWidth="1"/>
    <col min="2045" max="2045" width="14.85546875" style="264" customWidth="1"/>
    <col min="2046" max="2280" width="8.5703125" style="264"/>
    <col min="2281" max="2281" width="13.42578125" style="264" customWidth="1"/>
    <col min="2282" max="2293" width="0" style="264" hidden="1" customWidth="1"/>
    <col min="2294" max="2299" width="16.5703125" style="264" customWidth="1"/>
    <col min="2300" max="2300" width="13" style="264" customWidth="1"/>
    <col min="2301" max="2301" width="14.85546875" style="264" customWidth="1"/>
    <col min="2302" max="2536" width="8.5703125" style="264"/>
    <col min="2537" max="2537" width="13.42578125" style="264" customWidth="1"/>
    <col min="2538" max="2549" width="0" style="264" hidden="1" customWidth="1"/>
    <col min="2550" max="2555" width="16.5703125" style="264" customWidth="1"/>
    <col min="2556" max="2556" width="13" style="264" customWidth="1"/>
    <col min="2557" max="2557" width="14.85546875" style="264" customWidth="1"/>
    <col min="2558" max="2792" width="8.5703125" style="264"/>
    <col min="2793" max="2793" width="13.42578125" style="264" customWidth="1"/>
    <col min="2794" max="2805" width="0" style="264" hidden="1" customWidth="1"/>
    <col min="2806" max="2811" width="16.5703125" style="264" customWidth="1"/>
    <col min="2812" max="2812" width="13" style="264" customWidth="1"/>
    <col min="2813" max="2813" width="14.85546875" style="264" customWidth="1"/>
    <col min="2814" max="3048" width="8.5703125" style="264"/>
    <col min="3049" max="3049" width="13.42578125" style="264" customWidth="1"/>
    <col min="3050" max="3061" width="0" style="264" hidden="1" customWidth="1"/>
    <col min="3062" max="3067" width="16.5703125" style="264" customWidth="1"/>
    <col min="3068" max="3068" width="13" style="264" customWidth="1"/>
    <col min="3069" max="3069" width="14.85546875" style="264" customWidth="1"/>
    <col min="3070" max="3304" width="8.5703125" style="264"/>
    <col min="3305" max="3305" width="13.42578125" style="264" customWidth="1"/>
    <col min="3306" max="3317" width="0" style="264" hidden="1" customWidth="1"/>
    <col min="3318" max="3323" width="16.5703125" style="264" customWidth="1"/>
    <col min="3324" max="3324" width="13" style="264" customWidth="1"/>
    <col min="3325" max="3325" width="14.85546875" style="264" customWidth="1"/>
    <col min="3326" max="3560" width="8.5703125" style="264"/>
    <col min="3561" max="3561" width="13.42578125" style="264" customWidth="1"/>
    <col min="3562" max="3573" width="0" style="264" hidden="1" customWidth="1"/>
    <col min="3574" max="3579" width="16.5703125" style="264" customWidth="1"/>
    <col min="3580" max="3580" width="13" style="264" customWidth="1"/>
    <col min="3581" max="3581" width="14.85546875" style="264" customWidth="1"/>
    <col min="3582" max="3816" width="8.5703125" style="264"/>
    <col min="3817" max="3817" width="13.42578125" style="264" customWidth="1"/>
    <col min="3818" max="3829" width="0" style="264" hidden="1" customWidth="1"/>
    <col min="3830" max="3835" width="16.5703125" style="264" customWidth="1"/>
    <col min="3836" max="3836" width="13" style="264" customWidth="1"/>
    <col min="3837" max="3837" width="14.85546875" style="264" customWidth="1"/>
    <col min="3838" max="4072" width="8.5703125" style="264"/>
    <col min="4073" max="4073" width="13.42578125" style="264" customWidth="1"/>
    <col min="4074" max="4085" width="0" style="264" hidden="1" customWidth="1"/>
    <col min="4086" max="4091" width="16.5703125" style="264" customWidth="1"/>
    <col min="4092" max="4092" width="13" style="264" customWidth="1"/>
    <col min="4093" max="4093" width="14.85546875" style="264" customWidth="1"/>
    <col min="4094" max="4328" width="8.5703125" style="264"/>
    <col min="4329" max="4329" width="13.42578125" style="264" customWidth="1"/>
    <col min="4330" max="4341" width="0" style="264" hidden="1" customWidth="1"/>
    <col min="4342" max="4347" width="16.5703125" style="264" customWidth="1"/>
    <col min="4348" max="4348" width="13" style="264" customWidth="1"/>
    <col min="4349" max="4349" width="14.85546875" style="264" customWidth="1"/>
    <col min="4350" max="4584" width="8.5703125" style="264"/>
    <col min="4585" max="4585" width="13.42578125" style="264" customWidth="1"/>
    <col min="4586" max="4597" width="0" style="264" hidden="1" customWidth="1"/>
    <col min="4598" max="4603" width="16.5703125" style="264" customWidth="1"/>
    <col min="4604" max="4604" width="13" style="264" customWidth="1"/>
    <col min="4605" max="4605" width="14.85546875" style="264" customWidth="1"/>
    <col min="4606" max="4840" width="8.5703125" style="264"/>
    <col min="4841" max="4841" width="13.42578125" style="264" customWidth="1"/>
    <col min="4842" max="4853" width="0" style="264" hidden="1" customWidth="1"/>
    <col min="4854" max="4859" width="16.5703125" style="264" customWidth="1"/>
    <col min="4860" max="4860" width="13" style="264" customWidth="1"/>
    <col min="4861" max="4861" width="14.85546875" style="264" customWidth="1"/>
    <col min="4862" max="5096" width="8.5703125" style="264"/>
    <col min="5097" max="5097" width="13.42578125" style="264" customWidth="1"/>
    <col min="5098" max="5109" width="0" style="264" hidden="1" customWidth="1"/>
    <col min="5110" max="5115" width="16.5703125" style="264" customWidth="1"/>
    <col min="5116" max="5116" width="13" style="264" customWidth="1"/>
    <col min="5117" max="5117" width="14.85546875" style="264" customWidth="1"/>
    <col min="5118" max="5352" width="8.5703125" style="264"/>
    <col min="5353" max="5353" width="13.42578125" style="264" customWidth="1"/>
    <col min="5354" max="5365" width="0" style="264" hidden="1" customWidth="1"/>
    <col min="5366" max="5371" width="16.5703125" style="264" customWidth="1"/>
    <col min="5372" max="5372" width="13" style="264" customWidth="1"/>
    <col min="5373" max="5373" width="14.85546875" style="264" customWidth="1"/>
    <col min="5374" max="5608" width="8.5703125" style="264"/>
    <col min="5609" max="5609" width="13.42578125" style="264" customWidth="1"/>
    <col min="5610" max="5621" width="0" style="264" hidden="1" customWidth="1"/>
    <col min="5622" max="5627" width="16.5703125" style="264" customWidth="1"/>
    <col min="5628" max="5628" width="13" style="264" customWidth="1"/>
    <col min="5629" max="5629" width="14.85546875" style="264" customWidth="1"/>
    <col min="5630" max="5864" width="8.5703125" style="264"/>
    <col min="5865" max="5865" width="13.42578125" style="264" customWidth="1"/>
    <col min="5866" max="5877" width="0" style="264" hidden="1" customWidth="1"/>
    <col min="5878" max="5883" width="16.5703125" style="264" customWidth="1"/>
    <col min="5884" max="5884" width="13" style="264" customWidth="1"/>
    <col min="5885" max="5885" width="14.85546875" style="264" customWidth="1"/>
    <col min="5886" max="6120" width="8.5703125" style="264"/>
    <col min="6121" max="6121" width="13.42578125" style="264" customWidth="1"/>
    <col min="6122" max="6133" width="0" style="264" hidden="1" customWidth="1"/>
    <col min="6134" max="6139" width="16.5703125" style="264" customWidth="1"/>
    <col min="6140" max="6140" width="13" style="264" customWidth="1"/>
    <col min="6141" max="6141" width="14.85546875" style="264" customWidth="1"/>
    <col min="6142" max="6376" width="8.5703125" style="264"/>
    <col min="6377" max="6377" width="13.42578125" style="264" customWidth="1"/>
    <col min="6378" max="6389" width="0" style="264" hidden="1" customWidth="1"/>
    <col min="6390" max="6395" width="16.5703125" style="264" customWidth="1"/>
    <col min="6396" max="6396" width="13" style="264" customWidth="1"/>
    <col min="6397" max="6397" width="14.85546875" style="264" customWidth="1"/>
    <col min="6398" max="6632" width="8.5703125" style="264"/>
    <col min="6633" max="6633" width="13.42578125" style="264" customWidth="1"/>
    <col min="6634" max="6645" width="0" style="264" hidden="1" customWidth="1"/>
    <col min="6646" max="6651" width="16.5703125" style="264" customWidth="1"/>
    <col min="6652" max="6652" width="13" style="264" customWidth="1"/>
    <col min="6653" max="6653" width="14.85546875" style="264" customWidth="1"/>
    <col min="6654" max="6888" width="8.5703125" style="264"/>
    <col min="6889" max="6889" width="13.42578125" style="264" customWidth="1"/>
    <col min="6890" max="6901" width="0" style="264" hidden="1" customWidth="1"/>
    <col min="6902" max="6907" width="16.5703125" style="264" customWidth="1"/>
    <col min="6908" max="6908" width="13" style="264" customWidth="1"/>
    <col min="6909" max="6909" width="14.85546875" style="264" customWidth="1"/>
    <col min="6910" max="7144" width="8.5703125" style="264"/>
    <col min="7145" max="7145" width="13.42578125" style="264" customWidth="1"/>
    <col min="7146" max="7157" width="0" style="264" hidden="1" customWidth="1"/>
    <col min="7158" max="7163" width="16.5703125" style="264" customWidth="1"/>
    <col min="7164" max="7164" width="13" style="264" customWidth="1"/>
    <col min="7165" max="7165" width="14.85546875" style="264" customWidth="1"/>
    <col min="7166" max="7400" width="8.5703125" style="264"/>
    <col min="7401" max="7401" width="13.42578125" style="264" customWidth="1"/>
    <col min="7402" max="7413" width="0" style="264" hidden="1" customWidth="1"/>
    <col min="7414" max="7419" width="16.5703125" style="264" customWidth="1"/>
    <col min="7420" max="7420" width="13" style="264" customWidth="1"/>
    <col min="7421" max="7421" width="14.85546875" style="264" customWidth="1"/>
    <col min="7422" max="7656" width="8.5703125" style="264"/>
    <col min="7657" max="7657" width="13.42578125" style="264" customWidth="1"/>
    <col min="7658" max="7669" width="0" style="264" hidden="1" customWidth="1"/>
    <col min="7670" max="7675" width="16.5703125" style="264" customWidth="1"/>
    <col min="7676" max="7676" width="13" style="264" customWidth="1"/>
    <col min="7677" max="7677" width="14.85546875" style="264" customWidth="1"/>
    <col min="7678" max="7912" width="8.5703125" style="264"/>
    <col min="7913" max="7913" width="13.42578125" style="264" customWidth="1"/>
    <col min="7914" max="7925" width="0" style="264" hidden="1" customWidth="1"/>
    <col min="7926" max="7931" width="16.5703125" style="264" customWidth="1"/>
    <col min="7932" max="7932" width="13" style="264" customWidth="1"/>
    <col min="7933" max="7933" width="14.85546875" style="264" customWidth="1"/>
    <col min="7934" max="8168" width="8.5703125" style="264"/>
    <col min="8169" max="8169" width="13.42578125" style="264" customWidth="1"/>
    <col min="8170" max="8181" width="0" style="264" hidden="1" customWidth="1"/>
    <col min="8182" max="8187" width="16.5703125" style="264" customWidth="1"/>
    <col min="8188" max="8188" width="13" style="264" customWidth="1"/>
    <col min="8189" max="8189" width="14.85546875" style="264" customWidth="1"/>
    <col min="8190" max="8424" width="8.5703125" style="264"/>
    <col min="8425" max="8425" width="13.42578125" style="264" customWidth="1"/>
    <col min="8426" max="8437" width="0" style="264" hidden="1" customWidth="1"/>
    <col min="8438" max="8443" width="16.5703125" style="264" customWidth="1"/>
    <col min="8444" max="8444" width="13" style="264" customWidth="1"/>
    <col min="8445" max="8445" width="14.85546875" style="264" customWidth="1"/>
    <col min="8446" max="8680" width="8.5703125" style="264"/>
    <col min="8681" max="8681" width="13.42578125" style="264" customWidth="1"/>
    <col min="8682" max="8693" width="0" style="264" hidden="1" customWidth="1"/>
    <col min="8694" max="8699" width="16.5703125" style="264" customWidth="1"/>
    <col min="8700" max="8700" width="13" style="264" customWidth="1"/>
    <col min="8701" max="8701" width="14.85546875" style="264" customWidth="1"/>
    <col min="8702" max="8936" width="8.5703125" style="264"/>
    <col min="8937" max="8937" width="13.42578125" style="264" customWidth="1"/>
    <col min="8938" max="8949" width="0" style="264" hidden="1" customWidth="1"/>
    <col min="8950" max="8955" width="16.5703125" style="264" customWidth="1"/>
    <col min="8956" max="8956" width="13" style="264" customWidth="1"/>
    <col min="8957" max="8957" width="14.85546875" style="264" customWidth="1"/>
    <col min="8958" max="9192" width="8.5703125" style="264"/>
    <col min="9193" max="9193" width="13.42578125" style="264" customWidth="1"/>
    <col min="9194" max="9205" width="0" style="264" hidden="1" customWidth="1"/>
    <col min="9206" max="9211" width="16.5703125" style="264" customWidth="1"/>
    <col min="9212" max="9212" width="13" style="264" customWidth="1"/>
    <col min="9213" max="9213" width="14.85546875" style="264" customWidth="1"/>
    <col min="9214" max="9448" width="8.5703125" style="264"/>
    <col min="9449" max="9449" width="13.42578125" style="264" customWidth="1"/>
    <col min="9450" max="9461" width="0" style="264" hidden="1" customWidth="1"/>
    <col min="9462" max="9467" width="16.5703125" style="264" customWidth="1"/>
    <col min="9468" max="9468" width="13" style="264" customWidth="1"/>
    <col min="9469" max="9469" width="14.85546875" style="264" customWidth="1"/>
    <col min="9470" max="9704" width="8.5703125" style="264"/>
    <col min="9705" max="9705" width="13.42578125" style="264" customWidth="1"/>
    <col min="9706" max="9717" width="0" style="264" hidden="1" customWidth="1"/>
    <col min="9718" max="9723" width="16.5703125" style="264" customWidth="1"/>
    <col min="9724" max="9724" width="13" style="264" customWidth="1"/>
    <col min="9725" max="9725" width="14.85546875" style="264" customWidth="1"/>
    <col min="9726" max="9960" width="8.5703125" style="264"/>
    <col min="9961" max="9961" width="13.42578125" style="264" customWidth="1"/>
    <col min="9962" max="9973" width="0" style="264" hidden="1" customWidth="1"/>
    <col min="9974" max="9979" width="16.5703125" style="264" customWidth="1"/>
    <col min="9980" max="9980" width="13" style="264" customWidth="1"/>
    <col min="9981" max="9981" width="14.85546875" style="264" customWidth="1"/>
    <col min="9982" max="10216" width="8.5703125" style="264"/>
    <col min="10217" max="10217" width="13.42578125" style="264" customWidth="1"/>
    <col min="10218" max="10229" width="0" style="264" hidden="1" customWidth="1"/>
    <col min="10230" max="10235" width="16.5703125" style="264" customWidth="1"/>
    <col min="10236" max="10236" width="13" style="264" customWidth="1"/>
    <col min="10237" max="10237" width="14.85546875" style="264" customWidth="1"/>
    <col min="10238" max="10472" width="8.5703125" style="264"/>
    <col min="10473" max="10473" width="13.42578125" style="264" customWidth="1"/>
    <col min="10474" max="10485" width="0" style="264" hidden="1" customWidth="1"/>
    <col min="10486" max="10491" width="16.5703125" style="264" customWidth="1"/>
    <col min="10492" max="10492" width="13" style="264" customWidth="1"/>
    <col min="10493" max="10493" width="14.85546875" style="264" customWidth="1"/>
    <col min="10494" max="10728" width="8.5703125" style="264"/>
    <col min="10729" max="10729" width="13.42578125" style="264" customWidth="1"/>
    <col min="10730" max="10741" width="0" style="264" hidden="1" customWidth="1"/>
    <col min="10742" max="10747" width="16.5703125" style="264" customWidth="1"/>
    <col min="10748" max="10748" width="13" style="264" customWidth="1"/>
    <col min="10749" max="10749" width="14.85546875" style="264" customWidth="1"/>
    <col min="10750" max="10984" width="8.5703125" style="264"/>
    <col min="10985" max="10985" width="13.42578125" style="264" customWidth="1"/>
    <col min="10986" max="10997" width="0" style="264" hidden="1" customWidth="1"/>
    <col min="10998" max="11003" width="16.5703125" style="264" customWidth="1"/>
    <col min="11004" max="11004" width="13" style="264" customWidth="1"/>
    <col min="11005" max="11005" width="14.85546875" style="264" customWidth="1"/>
    <col min="11006" max="11240" width="8.5703125" style="264"/>
    <col min="11241" max="11241" width="13.42578125" style="264" customWidth="1"/>
    <col min="11242" max="11253" width="0" style="264" hidden="1" customWidth="1"/>
    <col min="11254" max="11259" width="16.5703125" style="264" customWidth="1"/>
    <col min="11260" max="11260" width="13" style="264" customWidth="1"/>
    <col min="11261" max="11261" width="14.85546875" style="264" customWidth="1"/>
    <col min="11262" max="11496" width="8.5703125" style="264"/>
    <col min="11497" max="11497" width="13.42578125" style="264" customWidth="1"/>
    <col min="11498" max="11509" width="0" style="264" hidden="1" customWidth="1"/>
    <col min="11510" max="11515" width="16.5703125" style="264" customWidth="1"/>
    <col min="11516" max="11516" width="13" style="264" customWidth="1"/>
    <col min="11517" max="11517" width="14.85546875" style="264" customWidth="1"/>
    <col min="11518" max="11752" width="8.5703125" style="264"/>
    <col min="11753" max="11753" width="13.42578125" style="264" customWidth="1"/>
    <col min="11754" max="11765" width="0" style="264" hidden="1" customWidth="1"/>
    <col min="11766" max="11771" width="16.5703125" style="264" customWidth="1"/>
    <col min="11772" max="11772" width="13" style="264" customWidth="1"/>
    <col min="11773" max="11773" width="14.85546875" style="264" customWidth="1"/>
    <col min="11774" max="12008" width="8.5703125" style="264"/>
    <col min="12009" max="12009" width="13.42578125" style="264" customWidth="1"/>
    <col min="12010" max="12021" width="0" style="264" hidden="1" customWidth="1"/>
    <col min="12022" max="12027" width="16.5703125" style="264" customWidth="1"/>
    <col min="12028" max="12028" width="13" style="264" customWidth="1"/>
    <col min="12029" max="12029" width="14.85546875" style="264" customWidth="1"/>
    <col min="12030" max="12264" width="8.5703125" style="264"/>
    <col min="12265" max="12265" width="13.42578125" style="264" customWidth="1"/>
    <col min="12266" max="12277" width="0" style="264" hidden="1" customWidth="1"/>
    <col min="12278" max="12283" width="16.5703125" style="264" customWidth="1"/>
    <col min="12284" max="12284" width="13" style="264" customWidth="1"/>
    <col min="12285" max="12285" width="14.85546875" style="264" customWidth="1"/>
    <col min="12286" max="12520" width="8.5703125" style="264"/>
    <col min="12521" max="12521" width="13.42578125" style="264" customWidth="1"/>
    <col min="12522" max="12533" width="0" style="264" hidden="1" customWidth="1"/>
    <col min="12534" max="12539" width="16.5703125" style="264" customWidth="1"/>
    <col min="12540" max="12540" width="13" style="264" customWidth="1"/>
    <col min="12541" max="12541" width="14.85546875" style="264" customWidth="1"/>
    <col min="12542" max="12776" width="8.5703125" style="264"/>
    <col min="12777" max="12777" width="13.42578125" style="264" customWidth="1"/>
    <col min="12778" max="12789" width="0" style="264" hidden="1" customWidth="1"/>
    <col min="12790" max="12795" width="16.5703125" style="264" customWidth="1"/>
    <col min="12796" max="12796" width="13" style="264" customWidth="1"/>
    <col min="12797" max="12797" width="14.85546875" style="264" customWidth="1"/>
    <col min="12798" max="13032" width="8.5703125" style="264"/>
    <col min="13033" max="13033" width="13.42578125" style="264" customWidth="1"/>
    <col min="13034" max="13045" width="0" style="264" hidden="1" customWidth="1"/>
    <col min="13046" max="13051" width="16.5703125" style="264" customWidth="1"/>
    <col min="13052" max="13052" width="13" style="264" customWidth="1"/>
    <col min="13053" max="13053" width="14.85546875" style="264" customWidth="1"/>
    <col min="13054" max="13288" width="8.5703125" style="264"/>
    <col min="13289" max="13289" width="13.42578125" style="264" customWidth="1"/>
    <col min="13290" max="13301" width="0" style="264" hidden="1" customWidth="1"/>
    <col min="13302" max="13307" width="16.5703125" style="264" customWidth="1"/>
    <col min="13308" max="13308" width="13" style="264" customWidth="1"/>
    <col min="13309" max="13309" width="14.85546875" style="264" customWidth="1"/>
    <col min="13310" max="13544" width="8.5703125" style="264"/>
    <col min="13545" max="13545" width="13.42578125" style="264" customWidth="1"/>
    <col min="13546" max="13557" width="0" style="264" hidden="1" customWidth="1"/>
    <col min="13558" max="13563" width="16.5703125" style="264" customWidth="1"/>
    <col min="13564" max="13564" width="13" style="264" customWidth="1"/>
    <col min="13565" max="13565" width="14.85546875" style="264" customWidth="1"/>
    <col min="13566" max="13800" width="8.5703125" style="264"/>
    <col min="13801" max="13801" width="13.42578125" style="264" customWidth="1"/>
    <col min="13802" max="13813" width="0" style="264" hidden="1" customWidth="1"/>
    <col min="13814" max="13819" width="16.5703125" style="264" customWidth="1"/>
    <col min="13820" max="13820" width="13" style="264" customWidth="1"/>
    <col min="13821" max="13821" width="14.85546875" style="264" customWidth="1"/>
    <col min="13822" max="14056" width="8.5703125" style="264"/>
    <col min="14057" max="14057" width="13.42578125" style="264" customWidth="1"/>
    <col min="14058" max="14069" width="0" style="264" hidden="1" customWidth="1"/>
    <col min="14070" max="14075" width="16.5703125" style="264" customWidth="1"/>
    <col min="14076" max="14076" width="13" style="264" customWidth="1"/>
    <col min="14077" max="14077" width="14.85546875" style="264" customWidth="1"/>
    <col min="14078" max="14312" width="8.5703125" style="264"/>
    <col min="14313" max="14313" width="13.42578125" style="264" customWidth="1"/>
    <col min="14314" max="14325" width="0" style="264" hidden="1" customWidth="1"/>
    <col min="14326" max="14331" width="16.5703125" style="264" customWidth="1"/>
    <col min="14332" max="14332" width="13" style="264" customWidth="1"/>
    <col min="14333" max="14333" width="14.85546875" style="264" customWidth="1"/>
    <col min="14334" max="14568" width="8.5703125" style="264"/>
    <col min="14569" max="14569" width="13.42578125" style="264" customWidth="1"/>
    <col min="14570" max="14581" width="0" style="264" hidden="1" customWidth="1"/>
    <col min="14582" max="14587" width="16.5703125" style="264" customWidth="1"/>
    <col min="14588" max="14588" width="13" style="264" customWidth="1"/>
    <col min="14589" max="14589" width="14.85546875" style="264" customWidth="1"/>
    <col min="14590" max="14824" width="8.5703125" style="264"/>
    <col min="14825" max="14825" width="13.42578125" style="264" customWidth="1"/>
    <col min="14826" max="14837" width="0" style="264" hidden="1" customWidth="1"/>
    <col min="14838" max="14843" width="16.5703125" style="264" customWidth="1"/>
    <col min="14844" max="14844" width="13" style="264" customWidth="1"/>
    <col min="14845" max="14845" width="14.85546875" style="264" customWidth="1"/>
    <col min="14846" max="15080" width="8.5703125" style="264"/>
    <col min="15081" max="15081" width="13.42578125" style="264" customWidth="1"/>
    <col min="15082" max="15093" width="0" style="264" hidden="1" customWidth="1"/>
    <col min="15094" max="15099" width="16.5703125" style="264" customWidth="1"/>
    <col min="15100" max="15100" width="13" style="264" customWidth="1"/>
    <col min="15101" max="15101" width="14.85546875" style="264" customWidth="1"/>
    <col min="15102" max="15336" width="8.5703125" style="264"/>
    <col min="15337" max="15337" width="13.42578125" style="264" customWidth="1"/>
    <col min="15338" max="15349" width="0" style="264" hidden="1" customWidth="1"/>
    <col min="15350" max="15355" width="16.5703125" style="264" customWidth="1"/>
    <col min="15356" max="15356" width="13" style="264" customWidth="1"/>
    <col min="15357" max="15357" width="14.85546875" style="264" customWidth="1"/>
    <col min="15358" max="15592" width="8.5703125" style="264"/>
    <col min="15593" max="15593" width="13.42578125" style="264" customWidth="1"/>
    <col min="15594" max="15605" width="0" style="264" hidden="1" customWidth="1"/>
    <col min="15606" max="15611" width="16.5703125" style="264" customWidth="1"/>
    <col min="15612" max="15612" width="13" style="264" customWidth="1"/>
    <col min="15613" max="15613" width="14.85546875" style="264" customWidth="1"/>
    <col min="15614" max="15848" width="8.5703125" style="264"/>
    <col min="15849" max="15849" width="13.42578125" style="264" customWidth="1"/>
    <col min="15850" max="15861" width="0" style="264" hidden="1" customWidth="1"/>
    <col min="15862" max="15867" width="16.5703125" style="264" customWidth="1"/>
    <col min="15868" max="15868" width="13" style="264" customWidth="1"/>
    <col min="15869" max="15869" width="14.85546875" style="264" customWidth="1"/>
    <col min="15870" max="16104" width="8.5703125" style="264"/>
    <col min="16105" max="16105" width="13.42578125" style="264" customWidth="1"/>
    <col min="16106" max="16117" width="0" style="264" hidden="1" customWidth="1"/>
    <col min="16118" max="16123" width="16.5703125" style="264" customWidth="1"/>
    <col min="16124" max="16124" width="13" style="264" customWidth="1"/>
    <col min="16125" max="16125" width="14.85546875" style="264" customWidth="1"/>
    <col min="16126" max="16384" width="8.5703125" style="264"/>
  </cols>
  <sheetData>
    <row r="1" spans="1:5" ht="23.25" customHeight="1" x14ac:dyDescent="0.25">
      <c r="A1" s="220" t="s">
        <v>177</v>
      </c>
      <c r="B1" s="220"/>
      <c r="C1" s="220"/>
      <c r="D1" s="220"/>
      <c r="E1" s="220"/>
    </row>
    <row r="2" spans="1:5" ht="18.75" customHeight="1" x14ac:dyDescent="0.25">
      <c r="A2" s="179" t="s">
        <v>121</v>
      </c>
      <c r="B2" s="179"/>
      <c r="C2" s="179"/>
      <c r="D2" s="179"/>
      <c r="E2" s="179"/>
    </row>
    <row r="3" spans="1:5" ht="18.75" thickBot="1" x14ac:dyDescent="0.3">
      <c r="A3" s="250"/>
    </row>
    <row r="4" spans="1:5" ht="27.6" customHeight="1" x14ac:dyDescent="0.25">
      <c r="A4" s="253" t="s">
        <v>178</v>
      </c>
      <c r="B4" s="254" t="s">
        <v>179</v>
      </c>
      <c r="C4" s="254"/>
      <c r="D4" s="254" t="s">
        <v>180</v>
      </c>
      <c r="E4" s="255"/>
    </row>
    <row r="5" spans="1:5" ht="62.45" customHeight="1" x14ac:dyDescent="0.25">
      <c r="A5" s="256"/>
      <c r="B5" s="257" t="s">
        <v>125</v>
      </c>
      <c r="C5" s="257" t="s">
        <v>126</v>
      </c>
      <c r="D5" s="168" t="s">
        <v>125</v>
      </c>
      <c r="E5" s="258" t="s">
        <v>126</v>
      </c>
    </row>
    <row r="6" spans="1:5" ht="28.15" customHeight="1" x14ac:dyDescent="0.25">
      <c r="A6" s="259" t="s">
        <v>181</v>
      </c>
      <c r="B6" s="143">
        <v>39000</v>
      </c>
      <c r="C6" s="260">
        <f>ROUND(B6/12,2)</f>
        <v>3250</v>
      </c>
      <c r="D6" s="143">
        <v>62400</v>
      </c>
      <c r="E6" s="144">
        <f>ROUND(D6/12,2)</f>
        <v>5200</v>
      </c>
    </row>
    <row r="7" spans="1:5" ht="28.15" customHeight="1" x14ac:dyDescent="0.25">
      <c r="A7" s="261" t="s">
        <v>182</v>
      </c>
      <c r="B7" s="143">
        <v>55000</v>
      </c>
      <c r="C7" s="260">
        <f t="shared" ref="C7:C9" si="0">ROUND(B7/12,2)</f>
        <v>4583.33</v>
      </c>
      <c r="D7" s="143">
        <v>88000</v>
      </c>
      <c r="E7" s="144">
        <f>ROUND(D7/12,2)</f>
        <v>7333.33</v>
      </c>
    </row>
    <row r="8" spans="1:5" ht="28.15" customHeight="1" x14ac:dyDescent="0.25">
      <c r="A8" s="259" t="s">
        <v>183</v>
      </c>
      <c r="B8" s="143">
        <v>73500</v>
      </c>
      <c r="C8" s="260">
        <f t="shared" si="0"/>
        <v>6125</v>
      </c>
      <c r="D8" s="143">
        <v>117400</v>
      </c>
      <c r="E8" s="144">
        <f t="shared" ref="E8" si="1">ROUND(D8/12,2)</f>
        <v>9783.33</v>
      </c>
    </row>
    <row r="9" spans="1:5" ht="28.15" customHeight="1" thickBot="1" x14ac:dyDescent="0.3">
      <c r="A9" s="262" t="s">
        <v>184</v>
      </c>
      <c r="B9" s="147">
        <v>95200</v>
      </c>
      <c r="C9" s="263">
        <f t="shared" si="0"/>
        <v>7933.33</v>
      </c>
      <c r="D9" s="147">
        <v>152100</v>
      </c>
      <c r="E9" s="148">
        <f>ROUND(D9/12,2)</f>
        <v>12675</v>
      </c>
    </row>
  </sheetData>
  <mergeCells count="5">
    <mergeCell ref="A1:E1"/>
    <mergeCell ref="A2:E2"/>
    <mergeCell ref="A4:A5"/>
    <mergeCell ref="B4:C4"/>
    <mergeCell ref="D4:E4"/>
  </mergeCells>
  <pageMargins left="0.31496062992125984" right="0.19685039370078741" top="0.51181102362204722" bottom="0.15748031496062992" header="0.51181102362204722" footer="0.35433070866141736"/>
  <pageSetup paperSize="9" scale="8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A09C-81D6-47E5-AA00-45889E53DAE7}">
  <sheetPr>
    <tabColor rgb="FFFF0000"/>
    <pageSetUpPr fitToPage="1"/>
  </sheetPr>
  <dimension ref="A1:H18"/>
  <sheetViews>
    <sheetView showGridLines="0" zoomScale="90" zoomScaleNormal="90" zoomScaleSheetLayoutView="94" workbookViewId="0">
      <selection activeCell="F36" sqref="F36"/>
    </sheetView>
  </sheetViews>
  <sheetFormatPr defaultColWidth="9.140625" defaultRowHeight="12.75" x14ac:dyDescent="0.2"/>
  <cols>
    <col min="1" max="1" width="22.28515625" style="264" customWidth="1"/>
    <col min="2" max="2" width="23.5703125" style="268" customWidth="1"/>
    <col min="3" max="7" width="23.5703125" style="269" customWidth="1"/>
    <col min="8" max="8" width="15.28515625" style="267" customWidth="1"/>
    <col min="9" max="9" width="14.7109375" style="264" bestFit="1" customWidth="1"/>
    <col min="10" max="10" width="13.5703125" style="264" customWidth="1"/>
    <col min="11" max="11" width="9.85546875" style="264" customWidth="1"/>
    <col min="12" max="176" width="9.140625" style="264"/>
    <col min="177" max="177" width="5.5703125" style="264" bestFit="1" customWidth="1"/>
    <col min="178" max="179" width="9.140625" style="264"/>
    <col min="180" max="180" width="11.42578125" style="264" customWidth="1"/>
    <col min="181" max="226" width="9.140625" style="264" customWidth="1"/>
    <col min="227" max="227" width="14.85546875" style="264" customWidth="1"/>
    <col min="228" max="228" width="17.85546875" style="264" customWidth="1"/>
    <col min="229" max="229" width="16" style="264" customWidth="1"/>
    <col min="230" max="230" width="14.7109375" style="264" customWidth="1"/>
    <col min="231" max="231" width="16.28515625" style="264" customWidth="1"/>
    <col min="232" max="232" width="13.7109375" style="264" bestFit="1" customWidth="1"/>
    <col min="233" max="233" width="13.85546875" style="264" customWidth="1"/>
    <col min="234" max="234" width="18" style="264" customWidth="1"/>
    <col min="235" max="235" width="19.28515625" style="264" customWidth="1"/>
    <col min="236" max="236" width="17.5703125" style="264" customWidth="1"/>
    <col min="237" max="237" width="16.140625" style="264" customWidth="1"/>
    <col min="238" max="238" width="14" style="264" customWidth="1"/>
    <col min="239" max="239" width="17" style="264" customWidth="1"/>
    <col min="240" max="240" width="15.42578125" style="264" customWidth="1"/>
    <col min="241" max="241" width="14.140625" style="264" customWidth="1"/>
    <col min="242" max="242" width="15.28515625" style="264" customWidth="1"/>
    <col min="243" max="245" width="12.28515625" style="264" customWidth="1"/>
    <col min="246" max="432" width="9.140625" style="264"/>
    <col min="433" max="433" width="5.5703125" style="264" bestFit="1" customWidth="1"/>
    <col min="434" max="435" width="9.140625" style="264"/>
    <col min="436" max="436" width="11.42578125" style="264" customWidth="1"/>
    <col min="437" max="482" width="9.140625" style="264" customWidth="1"/>
    <col min="483" max="483" width="14.85546875" style="264" customWidth="1"/>
    <col min="484" max="484" width="17.85546875" style="264" customWidth="1"/>
    <col min="485" max="485" width="16" style="264" customWidth="1"/>
    <col min="486" max="486" width="14.7109375" style="264" customWidth="1"/>
    <col min="487" max="487" width="16.28515625" style="264" customWidth="1"/>
    <col min="488" max="488" width="13.7109375" style="264" bestFit="1" customWidth="1"/>
    <col min="489" max="489" width="13.85546875" style="264" customWidth="1"/>
    <col min="490" max="490" width="18" style="264" customWidth="1"/>
    <col min="491" max="491" width="19.28515625" style="264" customWidth="1"/>
    <col min="492" max="492" width="17.5703125" style="264" customWidth="1"/>
    <col min="493" max="493" width="16.140625" style="264" customWidth="1"/>
    <col min="494" max="494" width="14" style="264" customWidth="1"/>
    <col min="495" max="495" width="17" style="264" customWidth="1"/>
    <col min="496" max="496" width="15.42578125" style="264" customWidth="1"/>
    <col min="497" max="497" width="14.140625" style="264" customWidth="1"/>
    <col min="498" max="498" width="15.28515625" style="264" customWidth="1"/>
    <col min="499" max="501" width="12.28515625" style="264" customWidth="1"/>
    <col min="502" max="688" width="9.140625" style="264"/>
    <col min="689" max="689" width="5.5703125" style="264" bestFit="1" customWidth="1"/>
    <col min="690" max="691" width="9.140625" style="264"/>
    <col min="692" max="692" width="11.42578125" style="264" customWidth="1"/>
    <col min="693" max="738" width="9.140625" style="264" customWidth="1"/>
    <col min="739" max="739" width="14.85546875" style="264" customWidth="1"/>
    <col min="740" max="740" width="17.85546875" style="264" customWidth="1"/>
    <col min="741" max="741" width="16" style="264" customWidth="1"/>
    <col min="742" max="742" width="14.7109375" style="264" customWidth="1"/>
    <col min="743" max="743" width="16.28515625" style="264" customWidth="1"/>
    <col min="744" max="744" width="13.7109375" style="264" bestFit="1" customWidth="1"/>
    <col min="745" max="745" width="13.85546875" style="264" customWidth="1"/>
    <col min="746" max="746" width="18" style="264" customWidth="1"/>
    <col min="747" max="747" width="19.28515625" style="264" customWidth="1"/>
    <col min="748" max="748" width="17.5703125" style="264" customWidth="1"/>
    <col min="749" max="749" width="16.140625" style="264" customWidth="1"/>
    <col min="750" max="750" width="14" style="264" customWidth="1"/>
    <col min="751" max="751" width="17" style="264" customWidth="1"/>
    <col min="752" max="752" width="15.42578125" style="264" customWidth="1"/>
    <col min="753" max="753" width="14.140625" style="264" customWidth="1"/>
    <col min="754" max="754" width="15.28515625" style="264" customWidth="1"/>
    <col min="755" max="757" width="12.28515625" style="264" customWidth="1"/>
    <col min="758" max="944" width="9.140625" style="264"/>
    <col min="945" max="945" width="5.5703125" style="264" bestFit="1" customWidth="1"/>
    <col min="946" max="947" width="9.140625" style="264"/>
    <col min="948" max="948" width="11.42578125" style="264" customWidth="1"/>
    <col min="949" max="994" width="9.140625" style="264" customWidth="1"/>
    <col min="995" max="995" width="14.85546875" style="264" customWidth="1"/>
    <col min="996" max="996" width="17.85546875" style="264" customWidth="1"/>
    <col min="997" max="997" width="16" style="264" customWidth="1"/>
    <col min="998" max="998" width="14.7109375" style="264" customWidth="1"/>
    <col min="999" max="999" width="16.28515625" style="264" customWidth="1"/>
    <col min="1000" max="1000" width="13.7109375" style="264" bestFit="1" customWidth="1"/>
    <col min="1001" max="1001" width="13.85546875" style="264" customWidth="1"/>
    <col min="1002" max="1002" width="18" style="264" customWidth="1"/>
    <col min="1003" max="1003" width="19.28515625" style="264" customWidth="1"/>
    <col min="1004" max="1004" width="17.5703125" style="264" customWidth="1"/>
    <col min="1005" max="1005" width="16.140625" style="264" customWidth="1"/>
    <col min="1006" max="1006" width="14" style="264" customWidth="1"/>
    <col min="1007" max="1007" width="17" style="264" customWidth="1"/>
    <col min="1008" max="1008" width="15.42578125" style="264" customWidth="1"/>
    <col min="1009" max="1009" width="14.140625" style="264" customWidth="1"/>
    <col min="1010" max="1010" width="15.28515625" style="264" customWidth="1"/>
    <col min="1011" max="1013" width="12.28515625" style="264" customWidth="1"/>
    <col min="1014" max="1200" width="9.140625" style="264"/>
    <col min="1201" max="1201" width="5.5703125" style="264" bestFit="1" customWidth="1"/>
    <col min="1202" max="1203" width="9.140625" style="264"/>
    <col min="1204" max="1204" width="11.42578125" style="264" customWidth="1"/>
    <col min="1205" max="1250" width="9.140625" style="264" customWidth="1"/>
    <col min="1251" max="1251" width="14.85546875" style="264" customWidth="1"/>
    <col min="1252" max="1252" width="17.85546875" style="264" customWidth="1"/>
    <col min="1253" max="1253" width="16" style="264" customWidth="1"/>
    <col min="1254" max="1254" width="14.7109375" style="264" customWidth="1"/>
    <col min="1255" max="1255" width="16.28515625" style="264" customWidth="1"/>
    <col min="1256" max="1256" width="13.7109375" style="264" bestFit="1" customWidth="1"/>
    <col min="1257" max="1257" width="13.85546875" style="264" customWidth="1"/>
    <col min="1258" max="1258" width="18" style="264" customWidth="1"/>
    <col min="1259" max="1259" width="19.28515625" style="264" customWidth="1"/>
    <col min="1260" max="1260" width="17.5703125" style="264" customWidth="1"/>
    <col min="1261" max="1261" width="16.140625" style="264" customWidth="1"/>
    <col min="1262" max="1262" width="14" style="264" customWidth="1"/>
    <col min="1263" max="1263" width="17" style="264" customWidth="1"/>
    <col min="1264" max="1264" width="15.42578125" style="264" customWidth="1"/>
    <col min="1265" max="1265" width="14.140625" style="264" customWidth="1"/>
    <col min="1266" max="1266" width="15.28515625" style="264" customWidth="1"/>
    <col min="1267" max="1269" width="12.28515625" style="264" customWidth="1"/>
    <col min="1270" max="1456" width="9.140625" style="264"/>
    <col min="1457" max="1457" width="5.5703125" style="264" bestFit="1" customWidth="1"/>
    <col min="1458" max="1459" width="9.140625" style="264"/>
    <col min="1460" max="1460" width="11.42578125" style="264" customWidth="1"/>
    <col min="1461" max="1506" width="9.140625" style="264" customWidth="1"/>
    <col min="1507" max="1507" width="14.85546875" style="264" customWidth="1"/>
    <col min="1508" max="1508" width="17.85546875" style="264" customWidth="1"/>
    <col min="1509" max="1509" width="16" style="264" customWidth="1"/>
    <col min="1510" max="1510" width="14.7109375" style="264" customWidth="1"/>
    <col min="1511" max="1511" width="16.28515625" style="264" customWidth="1"/>
    <col min="1512" max="1512" width="13.7109375" style="264" bestFit="1" customWidth="1"/>
    <col min="1513" max="1513" width="13.85546875" style="264" customWidth="1"/>
    <col min="1514" max="1514" width="18" style="264" customWidth="1"/>
    <col min="1515" max="1515" width="19.28515625" style="264" customWidth="1"/>
    <col min="1516" max="1516" width="17.5703125" style="264" customWidth="1"/>
    <col min="1517" max="1517" width="16.140625" style="264" customWidth="1"/>
    <col min="1518" max="1518" width="14" style="264" customWidth="1"/>
    <col min="1519" max="1519" width="17" style="264" customWidth="1"/>
    <col min="1520" max="1520" width="15.42578125" style="264" customWidth="1"/>
    <col min="1521" max="1521" width="14.140625" style="264" customWidth="1"/>
    <col min="1522" max="1522" width="15.28515625" style="264" customWidth="1"/>
    <col min="1523" max="1525" width="12.28515625" style="264" customWidth="1"/>
    <col min="1526" max="1712" width="9.140625" style="264"/>
    <col min="1713" max="1713" width="5.5703125" style="264" bestFit="1" customWidth="1"/>
    <col min="1714" max="1715" width="9.140625" style="264"/>
    <col min="1716" max="1716" width="11.42578125" style="264" customWidth="1"/>
    <col min="1717" max="1762" width="9.140625" style="264" customWidth="1"/>
    <col min="1763" max="1763" width="14.85546875" style="264" customWidth="1"/>
    <col min="1764" max="1764" width="17.85546875" style="264" customWidth="1"/>
    <col min="1765" max="1765" width="16" style="264" customWidth="1"/>
    <col min="1766" max="1766" width="14.7109375" style="264" customWidth="1"/>
    <col min="1767" max="1767" width="16.28515625" style="264" customWidth="1"/>
    <col min="1768" max="1768" width="13.7109375" style="264" bestFit="1" customWidth="1"/>
    <col min="1769" max="1769" width="13.85546875" style="264" customWidth="1"/>
    <col min="1770" max="1770" width="18" style="264" customWidth="1"/>
    <col min="1771" max="1771" width="19.28515625" style="264" customWidth="1"/>
    <col min="1772" max="1772" width="17.5703125" style="264" customWidth="1"/>
    <col min="1773" max="1773" width="16.140625" style="264" customWidth="1"/>
    <col min="1774" max="1774" width="14" style="264" customWidth="1"/>
    <col min="1775" max="1775" width="17" style="264" customWidth="1"/>
    <col min="1776" max="1776" width="15.42578125" style="264" customWidth="1"/>
    <col min="1777" max="1777" width="14.140625" style="264" customWidth="1"/>
    <col min="1778" max="1778" width="15.28515625" style="264" customWidth="1"/>
    <col min="1779" max="1781" width="12.28515625" style="264" customWidth="1"/>
    <col min="1782" max="1968" width="9.140625" style="264"/>
    <col min="1969" max="1969" width="5.5703125" style="264" bestFit="1" customWidth="1"/>
    <col min="1970" max="1971" width="9.140625" style="264"/>
    <col min="1972" max="1972" width="11.42578125" style="264" customWidth="1"/>
    <col min="1973" max="2018" width="9.140625" style="264" customWidth="1"/>
    <col min="2019" max="2019" width="14.85546875" style="264" customWidth="1"/>
    <col min="2020" max="2020" width="17.85546875" style="264" customWidth="1"/>
    <col min="2021" max="2021" width="16" style="264" customWidth="1"/>
    <col min="2022" max="2022" width="14.7109375" style="264" customWidth="1"/>
    <col min="2023" max="2023" width="16.28515625" style="264" customWidth="1"/>
    <col min="2024" max="2024" width="13.7109375" style="264" bestFit="1" customWidth="1"/>
    <col min="2025" max="2025" width="13.85546875" style="264" customWidth="1"/>
    <col min="2026" max="2026" width="18" style="264" customWidth="1"/>
    <col min="2027" max="2027" width="19.28515625" style="264" customWidth="1"/>
    <col min="2028" max="2028" width="17.5703125" style="264" customWidth="1"/>
    <col min="2029" max="2029" width="16.140625" style="264" customWidth="1"/>
    <col min="2030" max="2030" width="14" style="264" customWidth="1"/>
    <col min="2031" max="2031" width="17" style="264" customWidth="1"/>
    <col min="2032" max="2032" width="15.42578125" style="264" customWidth="1"/>
    <col min="2033" max="2033" width="14.140625" style="264" customWidth="1"/>
    <col min="2034" max="2034" width="15.28515625" style="264" customWidth="1"/>
    <col min="2035" max="2037" width="12.28515625" style="264" customWidth="1"/>
    <col min="2038" max="2224" width="9.140625" style="264"/>
    <col min="2225" max="2225" width="5.5703125" style="264" bestFit="1" customWidth="1"/>
    <col min="2226" max="2227" width="9.140625" style="264"/>
    <col min="2228" max="2228" width="11.42578125" style="264" customWidth="1"/>
    <col min="2229" max="2274" width="9.140625" style="264" customWidth="1"/>
    <col min="2275" max="2275" width="14.85546875" style="264" customWidth="1"/>
    <col min="2276" max="2276" width="17.85546875" style="264" customWidth="1"/>
    <col min="2277" max="2277" width="16" style="264" customWidth="1"/>
    <col min="2278" max="2278" width="14.7109375" style="264" customWidth="1"/>
    <col min="2279" max="2279" width="16.28515625" style="264" customWidth="1"/>
    <col min="2280" max="2280" width="13.7109375" style="264" bestFit="1" customWidth="1"/>
    <col min="2281" max="2281" width="13.85546875" style="264" customWidth="1"/>
    <col min="2282" max="2282" width="18" style="264" customWidth="1"/>
    <col min="2283" max="2283" width="19.28515625" style="264" customWidth="1"/>
    <col min="2284" max="2284" width="17.5703125" style="264" customWidth="1"/>
    <col min="2285" max="2285" width="16.140625" style="264" customWidth="1"/>
    <col min="2286" max="2286" width="14" style="264" customWidth="1"/>
    <col min="2287" max="2287" width="17" style="264" customWidth="1"/>
    <col min="2288" max="2288" width="15.42578125" style="264" customWidth="1"/>
    <col min="2289" max="2289" width="14.140625" style="264" customWidth="1"/>
    <col min="2290" max="2290" width="15.28515625" style="264" customWidth="1"/>
    <col min="2291" max="2293" width="12.28515625" style="264" customWidth="1"/>
    <col min="2294" max="2480" width="9.140625" style="264"/>
    <col min="2481" max="2481" width="5.5703125" style="264" bestFit="1" customWidth="1"/>
    <col min="2482" max="2483" width="9.140625" style="264"/>
    <col min="2484" max="2484" width="11.42578125" style="264" customWidth="1"/>
    <col min="2485" max="2530" width="9.140625" style="264" customWidth="1"/>
    <col min="2531" max="2531" width="14.85546875" style="264" customWidth="1"/>
    <col min="2532" max="2532" width="17.85546875" style="264" customWidth="1"/>
    <col min="2533" max="2533" width="16" style="264" customWidth="1"/>
    <col min="2534" max="2534" width="14.7109375" style="264" customWidth="1"/>
    <col min="2535" max="2535" width="16.28515625" style="264" customWidth="1"/>
    <col min="2536" max="2536" width="13.7109375" style="264" bestFit="1" customWidth="1"/>
    <col min="2537" max="2537" width="13.85546875" style="264" customWidth="1"/>
    <col min="2538" max="2538" width="18" style="264" customWidth="1"/>
    <col min="2539" max="2539" width="19.28515625" style="264" customWidth="1"/>
    <col min="2540" max="2540" width="17.5703125" style="264" customWidth="1"/>
    <col min="2541" max="2541" width="16.140625" style="264" customWidth="1"/>
    <col min="2542" max="2542" width="14" style="264" customWidth="1"/>
    <col min="2543" max="2543" width="17" style="264" customWidth="1"/>
    <col min="2544" max="2544" width="15.42578125" style="264" customWidth="1"/>
    <col min="2545" max="2545" width="14.140625" style="264" customWidth="1"/>
    <col min="2546" max="2546" width="15.28515625" style="264" customWidth="1"/>
    <col min="2547" max="2549" width="12.28515625" style="264" customWidth="1"/>
    <col min="2550" max="2736" width="9.140625" style="264"/>
    <col min="2737" max="2737" width="5.5703125" style="264" bestFit="1" customWidth="1"/>
    <col min="2738" max="2739" width="9.140625" style="264"/>
    <col min="2740" max="2740" width="11.42578125" style="264" customWidth="1"/>
    <col min="2741" max="2786" width="9.140625" style="264" customWidth="1"/>
    <col min="2787" max="2787" width="14.85546875" style="264" customWidth="1"/>
    <col min="2788" max="2788" width="17.85546875" style="264" customWidth="1"/>
    <col min="2789" max="2789" width="16" style="264" customWidth="1"/>
    <col min="2790" max="2790" width="14.7109375" style="264" customWidth="1"/>
    <col min="2791" max="2791" width="16.28515625" style="264" customWidth="1"/>
    <col min="2792" max="2792" width="13.7109375" style="264" bestFit="1" customWidth="1"/>
    <col min="2793" max="2793" width="13.85546875" style="264" customWidth="1"/>
    <col min="2794" max="2794" width="18" style="264" customWidth="1"/>
    <col min="2795" max="2795" width="19.28515625" style="264" customWidth="1"/>
    <col min="2796" max="2796" width="17.5703125" style="264" customWidth="1"/>
    <col min="2797" max="2797" width="16.140625" style="264" customWidth="1"/>
    <col min="2798" max="2798" width="14" style="264" customWidth="1"/>
    <col min="2799" max="2799" width="17" style="264" customWidth="1"/>
    <col min="2800" max="2800" width="15.42578125" style="264" customWidth="1"/>
    <col min="2801" max="2801" width="14.140625" style="264" customWidth="1"/>
    <col min="2802" max="2802" width="15.28515625" style="264" customWidth="1"/>
    <col min="2803" max="2805" width="12.28515625" style="264" customWidth="1"/>
    <col min="2806" max="2992" width="9.140625" style="264"/>
    <col min="2993" max="2993" width="5.5703125" style="264" bestFit="1" customWidth="1"/>
    <col min="2994" max="2995" width="9.140625" style="264"/>
    <col min="2996" max="2996" width="11.42578125" style="264" customWidth="1"/>
    <col min="2997" max="3042" width="9.140625" style="264" customWidth="1"/>
    <col min="3043" max="3043" width="14.85546875" style="264" customWidth="1"/>
    <col min="3044" max="3044" width="17.85546875" style="264" customWidth="1"/>
    <col min="3045" max="3045" width="16" style="264" customWidth="1"/>
    <col min="3046" max="3046" width="14.7109375" style="264" customWidth="1"/>
    <col min="3047" max="3047" width="16.28515625" style="264" customWidth="1"/>
    <col min="3048" max="3048" width="13.7109375" style="264" bestFit="1" customWidth="1"/>
    <col min="3049" max="3049" width="13.85546875" style="264" customWidth="1"/>
    <col min="3050" max="3050" width="18" style="264" customWidth="1"/>
    <col min="3051" max="3051" width="19.28515625" style="264" customWidth="1"/>
    <col min="3052" max="3052" width="17.5703125" style="264" customWidth="1"/>
    <col min="3053" max="3053" width="16.140625" style="264" customWidth="1"/>
    <col min="3054" max="3054" width="14" style="264" customWidth="1"/>
    <col min="3055" max="3055" width="17" style="264" customWidth="1"/>
    <col min="3056" max="3056" width="15.42578125" style="264" customWidth="1"/>
    <col min="3057" max="3057" width="14.140625" style="264" customWidth="1"/>
    <col min="3058" max="3058" width="15.28515625" style="264" customWidth="1"/>
    <col min="3059" max="3061" width="12.28515625" style="264" customWidth="1"/>
    <col min="3062" max="3248" width="9.140625" style="264"/>
    <col min="3249" max="3249" width="5.5703125" style="264" bestFit="1" customWidth="1"/>
    <col min="3250" max="3251" width="9.140625" style="264"/>
    <col min="3252" max="3252" width="11.42578125" style="264" customWidth="1"/>
    <col min="3253" max="3298" width="9.140625" style="264" customWidth="1"/>
    <col min="3299" max="3299" width="14.85546875" style="264" customWidth="1"/>
    <col min="3300" max="3300" width="17.85546875" style="264" customWidth="1"/>
    <col min="3301" max="3301" width="16" style="264" customWidth="1"/>
    <col min="3302" max="3302" width="14.7109375" style="264" customWidth="1"/>
    <col min="3303" max="3303" width="16.28515625" style="264" customWidth="1"/>
    <col min="3304" max="3304" width="13.7109375" style="264" bestFit="1" customWidth="1"/>
    <col min="3305" max="3305" width="13.85546875" style="264" customWidth="1"/>
    <col min="3306" max="3306" width="18" style="264" customWidth="1"/>
    <col min="3307" max="3307" width="19.28515625" style="264" customWidth="1"/>
    <col min="3308" max="3308" width="17.5703125" style="264" customWidth="1"/>
    <col min="3309" max="3309" width="16.140625" style="264" customWidth="1"/>
    <col min="3310" max="3310" width="14" style="264" customWidth="1"/>
    <col min="3311" max="3311" width="17" style="264" customWidth="1"/>
    <col min="3312" max="3312" width="15.42578125" style="264" customWidth="1"/>
    <col min="3313" max="3313" width="14.140625" style="264" customWidth="1"/>
    <col min="3314" max="3314" width="15.28515625" style="264" customWidth="1"/>
    <col min="3315" max="3317" width="12.28515625" style="264" customWidth="1"/>
    <col min="3318" max="3504" width="9.140625" style="264"/>
    <col min="3505" max="3505" width="5.5703125" style="264" bestFit="1" customWidth="1"/>
    <col min="3506" max="3507" width="9.140625" style="264"/>
    <col min="3508" max="3508" width="11.42578125" style="264" customWidth="1"/>
    <col min="3509" max="3554" width="9.140625" style="264" customWidth="1"/>
    <col min="3555" max="3555" width="14.85546875" style="264" customWidth="1"/>
    <col min="3556" max="3556" width="17.85546875" style="264" customWidth="1"/>
    <col min="3557" max="3557" width="16" style="264" customWidth="1"/>
    <col min="3558" max="3558" width="14.7109375" style="264" customWidth="1"/>
    <col min="3559" max="3559" width="16.28515625" style="264" customWidth="1"/>
    <col min="3560" max="3560" width="13.7109375" style="264" bestFit="1" customWidth="1"/>
    <col min="3561" max="3561" width="13.85546875" style="264" customWidth="1"/>
    <col min="3562" max="3562" width="18" style="264" customWidth="1"/>
    <col min="3563" max="3563" width="19.28515625" style="264" customWidth="1"/>
    <col min="3564" max="3564" width="17.5703125" style="264" customWidth="1"/>
    <col min="3565" max="3565" width="16.140625" style="264" customWidth="1"/>
    <col min="3566" max="3566" width="14" style="264" customWidth="1"/>
    <col min="3567" max="3567" width="17" style="264" customWidth="1"/>
    <col min="3568" max="3568" width="15.42578125" style="264" customWidth="1"/>
    <col min="3569" max="3569" width="14.140625" style="264" customWidth="1"/>
    <col min="3570" max="3570" width="15.28515625" style="264" customWidth="1"/>
    <col min="3571" max="3573" width="12.28515625" style="264" customWidth="1"/>
    <col min="3574" max="3760" width="9.140625" style="264"/>
    <col min="3761" max="3761" width="5.5703125" style="264" bestFit="1" customWidth="1"/>
    <col min="3762" max="3763" width="9.140625" style="264"/>
    <col min="3764" max="3764" width="11.42578125" style="264" customWidth="1"/>
    <col min="3765" max="3810" width="9.140625" style="264" customWidth="1"/>
    <col min="3811" max="3811" width="14.85546875" style="264" customWidth="1"/>
    <col min="3812" max="3812" width="17.85546875" style="264" customWidth="1"/>
    <col min="3813" max="3813" width="16" style="264" customWidth="1"/>
    <col min="3814" max="3814" width="14.7109375" style="264" customWidth="1"/>
    <col min="3815" max="3815" width="16.28515625" style="264" customWidth="1"/>
    <col min="3816" max="3816" width="13.7109375" style="264" bestFit="1" customWidth="1"/>
    <col min="3817" max="3817" width="13.85546875" style="264" customWidth="1"/>
    <col min="3818" max="3818" width="18" style="264" customWidth="1"/>
    <col min="3819" max="3819" width="19.28515625" style="264" customWidth="1"/>
    <col min="3820" max="3820" width="17.5703125" style="264" customWidth="1"/>
    <col min="3821" max="3821" width="16.140625" style="264" customWidth="1"/>
    <col min="3822" max="3822" width="14" style="264" customWidth="1"/>
    <col min="3823" max="3823" width="17" style="264" customWidth="1"/>
    <col min="3824" max="3824" width="15.42578125" style="264" customWidth="1"/>
    <col min="3825" max="3825" width="14.140625" style="264" customWidth="1"/>
    <col min="3826" max="3826" width="15.28515625" style="264" customWidth="1"/>
    <col min="3827" max="3829" width="12.28515625" style="264" customWidth="1"/>
    <col min="3830" max="4016" width="9.140625" style="264"/>
    <col min="4017" max="4017" width="5.5703125" style="264" bestFit="1" customWidth="1"/>
    <col min="4018" max="4019" width="9.140625" style="264"/>
    <col min="4020" max="4020" width="11.42578125" style="264" customWidth="1"/>
    <col min="4021" max="4066" width="9.140625" style="264" customWidth="1"/>
    <col min="4067" max="4067" width="14.85546875" style="264" customWidth="1"/>
    <col min="4068" max="4068" width="17.85546875" style="264" customWidth="1"/>
    <col min="4069" max="4069" width="16" style="264" customWidth="1"/>
    <col min="4070" max="4070" width="14.7109375" style="264" customWidth="1"/>
    <col min="4071" max="4071" width="16.28515625" style="264" customWidth="1"/>
    <col min="4072" max="4072" width="13.7109375" style="264" bestFit="1" customWidth="1"/>
    <col min="4073" max="4073" width="13.85546875" style="264" customWidth="1"/>
    <col min="4074" max="4074" width="18" style="264" customWidth="1"/>
    <col min="4075" max="4075" width="19.28515625" style="264" customWidth="1"/>
    <col min="4076" max="4076" width="17.5703125" style="264" customWidth="1"/>
    <col min="4077" max="4077" width="16.140625" style="264" customWidth="1"/>
    <col min="4078" max="4078" width="14" style="264" customWidth="1"/>
    <col min="4079" max="4079" width="17" style="264" customWidth="1"/>
    <col min="4080" max="4080" width="15.42578125" style="264" customWidth="1"/>
    <col min="4081" max="4081" width="14.140625" style="264" customWidth="1"/>
    <col min="4082" max="4082" width="15.28515625" style="264" customWidth="1"/>
    <col min="4083" max="4085" width="12.28515625" style="264" customWidth="1"/>
    <col min="4086" max="4272" width="9.140625" style="264"/>
    <col min="4273" max="4273" width="5.5703125" style="264" bestFit="1" customWidth="1"/>
    <col min="4274" max="4275" width="9.140625" style="264"/>
    <col min="4276" max="4276" width="11.42578125" style="264" customWidth="1"/>
    <col min="4277" max="4322" width="9.140625" style="264" customWidth="1"/>
    <col min="4323" max="4323" width="14.85546875" style="264" customWidth="1"/>
    <col min="4324" max="4324" width="17.85546875" style="264" customWidth="1"/>
    <col min="4325" max="4325" width="16" style="264" customWidth="1"/>
    <col min="4326" max="4326" width="14.7109375" style="264" customWidth="1"/>
    <col min="4327" max="4327" width="16.28515625" style="264" customWidth="1"/>
    <col min="4328" max="4328" width="13.7109375" style="264" bestFit="1" customWidth="1"/>
    <col min="4329" max="4329" width="13.85546875" style="264" customWidth="1"/>
    <col min="4330" max="4330" width="18" style="264" customWidth="1"/>
    <col min="4331" max="4331" width="19.28515625" style="264" customWidth="1"/>
    <col min="4332" max="4332" width="17.5703125" style="264" customWidth="1"/>
    <col min="4333" max="4333" width="16.140625" style="264" customWidth="1"/>
    <col min="4334" max="4334" width="14" style="264" customWidth="1"/>
    <col min="4335" max="4335" width="17" style="264" customWidth="1"/>
    <col min="4336" max="4336" width="15.42578125" style="264" customWidth="1"/>
    <col min="4337" max="4337" width="14.140625" style="264" customWidth="1"/>
    <col min="4338" max="4338" width="15.28515625" style="264" customWidth="1"/>
    <col min="4339" max="4341" width="12.28515625" style="264" customWidth="1"/>
    <col min="4342" max="4528" width="9.140625" style="264"/>
    <col min="4529" max="4529" width="5.5703125" style="264" bestFit="1" customWidth="1"/>
    <col min="4530" max="4531" width="9.140625" style="264"/>
    <col min="4532" max="4532" width="11.42578125" style="264" customWidth="1"/>
    <col min="4533" max="4578" width="9.140625" style="264" customWidth="1"/>
    <col min="4579" max="4579" width="14.85546875" style="264" customWidth="1"/>
    <col min="4580" max="4580" width="17.85546875" style="264" customWidth="1"/>
    <col min="4581" max="4581" width="16" style="264" customWidth="1"/>
    <col min="4582" max="4582" width="14.7109375" style="264" customWidth="1"/>
    <col min="4583" max="4583" width="16.28515625" style="264" customWidth="1"/>
    <col min="4584" max="4584" width="13.7109375" style="264" bestFit="1" customWidth="1"/>
    <col min="4585" max="4585" width="13.85546875" style="264" customWidth="1"/>
    <col min="4586" max="4586" width="18" style="264" customWidth="1"/>
    <col min="4587" max="4587" width="19.28515625" style="264" customWidth="1"/>
    <col min="4588" max="4588" width="17.5703125" style="264" customWidth="1"/>
    <col min="4589" max="4589" width="16.140625" style="264" customWidth="1"/>
    <col min="4590" max="4590" width="14" style="264" customWidth="1"/>
    <col min="4591" max="4591" width="17" style="264" customWidth="1"/>
    <col min="4592" max="4592" width="15.42578125" style="264" customWidth="1"/>
    <col min="4593" max="4593" width="14.140625" style="264" customWidth="1"/>
    <col min="4594" max="4594" width="15.28515625" style="264" customWidth="1"/>
    <col min="4595" max="4597" width="12.28515625" style="264" customWidth="1"/>
    <col min="4598" max="4784" width="9.140625" style="264"/>
    <col min="4785" max="4785" width="5.5703125" style="264" bestFit="1" customWidth="1"/>
    <col min="4786" max="4787" width="9.140625" style="264"/>
    <col min="4788" max="4788" width="11.42578125" style="264" customWidth="1"/>
    <col min="4789" max="4834" width="9.140625" style="264" customWidth="1"/>
    <col min="4835" max="4835" width="14.85546875" style="264" customWidth="1"/>
    <col min="4836" max="4836" width="17.85546875" style="264" customWidth="1"/>
    <col min="4837" max="4837" width="16" style="264" customWidth="1"/>
    <col min="4838" max="4838" width="14.7109375" style="264" customWidth="1"/>
    <col min="4839" max="4839" width="16.28515625" style="264" customWidth="1"/>
    <col min="4840" max="4840" width="13.7109375" style="264" bestFit="1" customWidth="1"/>
    <col min="4841" max="4841" width="13.85546875" style="264" customWidth="1"/>
    <col min="4842" max="4842" width="18" style="264" customWidth="1"/>
    <col min="4843" max="4843" width="19.28515625" style="264" customWidth="1"/>
    <col min="4844" max="4844" width="17.5703125" style="264" customWidth="1"/>
    <col min="4845" max="4845" width="16.140625" style="264" customWidth="1"/>
    <col min="4846" max="4846" width="14" style="264" customWidth="1"/>
    <col min="4847" max="4847" width="17" style="264" customWidth="1"/>
    <col min="4848" max="4848" width="15.42578125" style="264" customWidth="1"/>
    <col min="4849" max="4849" width="14.140625" style="264" customWidth="1"/>
    <col min="4850" max="4850" width="15.28515625" style="264" customWidth="1"/>
    <col min="4851" max="4853" width="12.28515625" style="264" customWidth="1"/>
    <col min="4854" max="5040" width="9.140625" style="264"/>
    <col min="5041" max="5041" width="5.5703125" style="264" bestFit="1" customWidth="1"/>
    <col min="5042" max="5043" width="9.140625" style="264"/>
    <col min="5044" max="5044" width="11.42578125" style="264" customWidth="1"/>
    <col min="5045" max="5090" width="9.140625" style="264" customWidth="1"/>
    <col min="5091" max="5091" width="14.85546875" style="264" customWidth="1"/>
    <col min="5092" max="5092" width="17.85546875" style="264" customWidth="1"/>
    <col min="5093" max="5093" width="16" style="264" customWidth="1"/>
    <col min="5094" max="5094" width="14.7109375" style="264" customWidth="1"/>
    <col min="5095" max="5095" width="16.28515625" style="264" customWidth="1"/>
    <col min="5096" max="5096" width="13.7109375" style="264" bestFit="1" customWidth="1"/>
    <col min="5097" max="5097" width="13.85546875" style="264" customWidth="1"/>
    <col min="5098" max="5098" width="18" style="264" customWidth="1"/>
    <col min="5099" max="5099" width="19.28515625" style="264" customWidth="1"/>
    <col min="5100" max="5100" width="17.5703125" style="264" customWidth="1"/>
    <col min="5101" max="5101" width="16.140625" style="264" customWidth="1"/>
    <col min="5102" max="5102" width="14" style="264" customWidth="1"/>
    <col min="5103" max="5103" width="17" style="264" customWidth="1"/>
    <col min="5104" max="5104" width="15.42578125" style="264" customWidth="1"/>
    <col min="5105" max="5105" width="14.140625" style="264" customWidth="1"/>
    <col min="5106" max="5106" width="15.28515625" style="264" customWidth="1"/>
    <col min="5107" max="5109" width="12.28515625" style="264" customWidth="1"/>
    <col min="5110" max="5296" width="9.140625" style="264"/>
    <col min="5297" max="5297" width="5.5703125" style="264" bestFit="1" customWidth="1"/>
    <col min="5298" max="5299" width="9.140625" style="264"/>
    <col min="5300" max="5300" width="11.42578125" style="264" customWidth="1"/>
    <col min="5301" max="5346" width="9.140625" style="264" customWidth="1"/>
    <col min="5347" max="5347" width="14.85546875" style="264" customWidth="1"/>
    <col min="5348" max="5348" width="17.85546875" style="264" customWidth="1"/>
    <col min="5349" max="5349" width="16" style="264" customWidth="1"/>
    <col min="5350" max="5350" width="14.7109375" style="264" customWidth="1"/>
    <col min="5351" max="5351" width="16.28515625" style="264" customWidth="1"/>
    <col min="5352" max="5352" width="13.7109375" style="264" bestFit="1" customWidth="1"/>
    <col min="5353" max="5353" width="13.85546875" style="264" customWidth="1"/>
    <col min="5354" max="5354" width="18" style="264" customWidth="1"/>
    <col min="5355" max="5355" width="19.28515625" style="264" customWidth="1"/>
    <col min="5356" max="5356" width="17.5703125" style="264" customWidth="1"/>
    <col min="5357" max="5357" width="16.140625" style="264" customWidth="1"/>
    <col min="5358" max="5358" width="14" style="264" customWidth="1"/>
    <col min="5359" max="5359" width="17" style="264" customWidth="1"/>
    <col min="5360" max="5360" width="15.42578125" style="264" customWidth="1"/>
    <col min="5361" max="5361" width="14.140625" style="264" customWidth="1"/>
    <col min="5362" max="5362" width="15.28515625" style="264" customWidth="1"/>
    <col min="5363" max="5365" width="12.28515625" style="264" customWidth="1"/>
    <col min="5366" max="5552" width="9.140625" style="264"/>
    <col min="5553" max="5553" width="5.5703125" style="264" bestFit="1" customWidth="1"/>
    <col min="5554" max="5555" width="9.140625" style="264"/>
    <col min="5556" max="5556" width="11.42578125" style="264" customWidth="1"/>
    <col min="5557" max="5602" width="9.140625" style="264" customWidth="1"/>
    <col min="5603" max="5603" width="14.85546875" style="264" customWidth="1"/>
    <col min="5604" max="5604" width="17.85546875" style="264" customWidth="1"/>
    <col min="5605" max="5605" width="16" style="264" customWidth="1"/>
    <col min="5606" max="5606" width="14.7109375" style="264" customWidth="1"/>
    <col min="5607" max="5607" width="16.28515625" style="264" customWidth="1"/>
    <col min="5608" max="5608" width="13.7109375" style="264" bestFit="1" customWidth="1"/>
    <col min="5609" max="5609" width="13.85546875" style="264" customWidth="1"/>
    <col min="5610" max="5610" width="18" style="264" customWidth="1"/>
    <col min="5611" max="5611" width="19.28515625" style="264" customWidth="1"/>
    <col min="5612" max="5612" width="17.5703125" style="264" customWidth="1"/>
    <col min="5613" max="5613" width="16.140625" style="264" customWidth="1"/>
    <col min="5614" max="5614" width="14" style="264" customWidth="1"/>
    <col min="5615" max="5615" width="17" style="264" customWidth="1"/>
    <col min="5616" max="5616" width="15.42578125" style="264" customWidth="1"/>
    <col min="5617" max="5617" width="14.140625" style="264" customWidth="1"/>
    <col min="5618" max="5618" width="15.28515625" style="264" customWidth="1"/>
    <col min="5619" max="5621" width="12.28515625" style="264" customWidth="1"/>
    <col min="5622" max="5808" width="9.140625" style="264"/>
    <col min="5809" max="5809" width="5.5703125" style="264" bestFit="1" customWidth="1"/>
    <col min="5810" max="5811" width="9.140625" style="264"/>
    <col min="5812" max="5812" width="11.42578125" style="264" customWidth="1"/>
    <col min="5813" max="5858" width="9.140625" style="264" customWidth="1"/>
    <col min="5859" max="5859" width="14.85546875" style="264" customWidth="1"/>
    <col min="5860" max="5860" width="17.85546875" style="264" customWidth="1"/>
    <col min="5861" max="5861" width="16" style="264" customWidth="1"/>
    <col min="5862" max="5862" width="14.7109375" style="264" customWidth="1"/>
    <col min="5863" max="5863" width="16.28515625" style="264" customWidth="1"/>
    <col min="5864" max="5864" width="13.7109375" style="264" bestFit="1" customWidth="1"/>
    <col min="5865" max="5865" width="13.85546875" style="264" customWidth="1"/>
    <col min="5866" max="5866" width="18" style="264" customWidth="1"/>
    <col min="5867" max="5867" width="19.28515625" style="264" customWidth="1"/>
    <col min="5868" max="5868" width="17.5703125" style="264" customWidth="1"/>
    <col min="5869" max="5869" width="16.140625" style="264" customWidth="1"/>
    <col min="5870" max="5870" width="14" style="264" customWidth="1"/>
    <col min="5871" max="5871" width="17" style="264" customWidth="1"/>
    <col min="5872" max="5872" width="15.42578125" style="264" customWidth="1"/>
    <col min="5873" max="5873" width="14.140625" style="264" customWidth="1"/>
    <col min="5874" max="5874" width="15.28515625" style="264" customWidth="1"/>
    <col min="5875" max="5877" width="12.28515625" style="264" customWidth="1"/>
    <col min="5878" max="6064" width="9.140625" style="264"/>
    <col min="6065" max="6065" width="5.5703125" style="264" bestFit="1" customWidth="1"/>
    <col min="6066" max="6067" width="9.140625" style="264"/>
    <col min="6068" max="6068" width="11.42578125" style="264" customWidth="1"/>
    <col min="6069" max="6114" width="9.140625" style="264" customWidth="1"/>
    <col min="6115" max="6115" width="14.85546875" style="264" customWidth="1"/>
    <col min="6116" max="6116" width="17.85546875" style="264" customWidth="1"/>
    <col min="6117" max="6117" width="16" style="264" customWidth="1"/>
    <col min="6118" max="6118" width="14.7109375" style="264" customWidth="1"/>
    <col min="6119" max="6119" width="16.28515625" style="264" customWidth="1"/>
    <col min="6120" max="6120" width="13.7109375" style="264" bestFit="1" customWidth="1"/>
    <col min="6121" max="6121" width="13.85546875" style="264" customWidth="1"/>
    <col min="6122" max="6122" width="18" style="264" customWidth="1"/>
    <col min="6123" max="6123" width="19.28515625" style="264" customWidth="1"/>
    <col min="6124" max="6124" width="17.5703125" style="264" customWidth="1"/>
    <col min="6125" max="6125" width="16.140625" style="264" customWidth="1"/>
    <col min="6126" max="6126" width="14" style="264" customWidth="1"/>
    <col min="6127" max="6127" width="17" style="264" customWidth="1"/>
    <col min="6128" max="6128" width="15.42578125" style="264" customWidth="1"/>
    <col min="6129" max="6129" width="14.140625" style="264" customWidth="1"/>
    <col min="6130" max="6130" width="15.28515625" style="264" customWidth="1"/>
    <col min="6131" max="6133" width="12.28515625" style="264" customWidth="1"/>
    <col min="6134" max="6320" width="9.140625" style="264"/>
    <col min="6321" max="6321" width="5.5703125" style="264" bestFit="1" customWidth="1"/>
    <col min="6322" max="6323" width="9.140625" style="264"/>
    <col min="6324" max="6324" width="11.42578125" style="264" customWidth="1"/>
    <col min="6325" max="6370" width="9.140625" style="264" customWidth="1"/>
    <col min="6371" max="6371" width="14.85546875" style="264" customWidth="1"/>
    <col min="6372" max="6372" width="17.85546875" style="264" customWidth="1"/>
    <col min="6373" max="6373" width="16" style="264" customWidth="1"/>
    <col min="6374" max="6374" width="14.7109375" style="264" customWidth="1"/>
    <col min="6375" max="6375" width="16.28515625" style="264" customWidth="1"/>
    <col min="6376" max="6376" width="13.7109375" style="264" bestFit="1" customWidth="1"/>
    <col min="6377" max="6377" width="13.85546875" style="264" customWidth="1"/>
    <col min="6378" max="6378" width="18" style="264" customWidth="1"/>
    <col min="6379" max="6379" width="19.28515625" style="264" customWidth="1"/>
    <col min="6380" max="6380" width="17.5703125" style="264" customWidth="1"/>
    <col min="6381" max="6381" width="16.140625" style="264" customWidth="1"/>
    <col min="6382" max="6382" width="14" style="264" customWidth="1"/>
    <col min="6383" max="6383" width="17" style="264" customWidth="1"/>
    <col min="6384" max="6384" width="15.42578125" style="264" customWidth="1"/>
    <col min="6385" max="6385" width="14.140625" style="264" customWidth="1"/>
    <col min="6386" max="6386" width="15.28515625" style="264" customWidth="1"/>
    <col min="6387" max="6389" width="12.28515625" style="264" customWidth="1"/>
    <col min="6390" max="6576" width="9.140625" style="264"/>
    <col min="6577" max="6577" width="5.5703125" style="264" bestFit="1" customWidth="1"/>
    <col min="6578" max="6579" width="9.140625" style="264"/>
    <col min="6580" max="6580" width="11.42578125" style="264" customWidth="1"/>
    <col min="6581" max="6626" width="9.140625" style="264" customWidth="1"/>
    <col min="6627" max="6627" width="14.85546875" style="264" customWidth="1"/>
    <col min="6628" max="6628" width="17.85546875" style="264" customWidth="1"/>
    <col min="6629" max="6629" width="16" style="264" customWidth="1"/>
    <col min="6630" max="6630" width="14.7109375" style="264" customWidth="1"/>
    <col min="6631" max="6631" width="16.28515625" style="264" customWidth="1"/>
    <col min="6632" max="6632" width="13.7109375" style="264" bestFit="1" customWidth="1"/>
    <col min="6633" max="6633" width="13.85546875" style="264" customWidth="1"/>
    <col min="6634" max="6634" width="18" style="264" customWidth="1"/>
    <col min="6635" max="6635" width="19.28515625" style="264" customWidth="1"/>
    <col min="6636" max="6636" width="17.5703125" style="264" customWidth="1"/>
    <col min="6637" max="6637" width="16.140625" style="264" customWidth="1"/>
    <col min="6638" max="6638" width="14" style="264" customWidth="1"/>
    <col min="6639" max="6639" width="17" style="264" customWidth="1"/>
    <col min="6640" max="6640" width="15.42578125" style="264" customWidth="1"/>
    <col min="6641" max="6641" width="14.140625" style="264" customWidth="1"/>
    <col min="6642" max="6642" width="15.28515625" style="264" customWidth="1"/>
    <col min="6643" max="6645" width="12.28515625" style="264" customWidth="1"/>
    <col min="6646" max="6832" width="9.140625" style="264"/>
    <col min="6833" max="6833" width="5.5703125" style="264" bestFit="1" customWidth="1"/>
    <col min="6834" max="6835" width="9.140625" style="264"/>
    <col min="6836" max="6836" width="11.42578125" style="264" customWidth="1"/>
    <col min="6837" max="6882" width="9.140625" style="264" customWidth="1"/>
    <col min="6883" max="6883" width="14.85546875" style="264" customWidth="1"/>
    <col min="6884" max="6884" width="17.85546875" style="264" customWidth="1"/>
    <col min="6885" max="6885" width="16" style="264" customWidth="1"/>
    <col min="6886" max="6886" width="14.7109375" style="264" customWidth="1"/>
    <col min="6887" max="6887" width="16.28515625" style="264" customWidth="1"/>
    <col min="6888" max="6888" width="13.7109375" style="264" bestFit="1" customWidth="1"/>
    <col min="6889" max="6889" width="13.85546875" style="264" customWidth="1"/>
    <col min="6890" max="6890" width="18" style="264" customWidth="1"/>
    <col min="6891" max="6891" width="19.28515625" style="264" customWidth="1"/>
    <col min="6892" max="6892" width="17.5703125" style="264" customWidth="1"/>
    <col min="6893" max="6893" width="16.140625" style="264" customWidth="1"/>
    <col min="6894" max="6894" width="14" style="264" customWidth="1"/>
    <col min="6895" max="6895" width="17" style="264" customWidth="1"/>
    <col min="6896" max="6896" width="15.42578125" style="264" customWidth="1"/>
    <col min="6897" max="6897" width="14.140625" style="264" customWidth="1"/>
    <col min="6898" max="6898" width="15.28515625" style="264" customWidth="1"/>
    <col min="6899" max="6901" width="12.28515625" style="264" customWidth="1"/>
    <col min="6902" max="7088" width="9.140625" style="264"/>
    <col min="7089" max="7089" width="5.5703125" style="264" bestFit="1" customWidth="1"/>
    <col min="7090" max="7091" width="9.140625" style="264"/>
    <col min="7092" max="7092" width="11.42578125" style="264" customWidth="1"/>
    <col min="7093" max="7138" width="9.140625" style="264" customWidth="1"/>
    <col min="7139" max="7139" width="14.85546875" style="264" customWidth="1"/>
    <col min="7140" max="7140" width="17.85546875" style="264" customWidth="1"/>
    <col min="7141" max="7141" width="16" style="264" customWidth="1"/>
    <col min="7142" max="7142" width="14.7109375" style="264" customWidth="1"/>
    <col min="7143" max="7143" width="16.28515625" style="264" customWidth="1"/>
    <col min="7144" max="7144" width="13.7109375" style="264" bestFit="1" customWidth="1"/>
    <col min="7145" max="7145" width="13.85546875" style="264" customWidth="1"/>
    <col min="7146" max="7146" width="18" style="264" customWidth="1"/>
    <col min="7147" max="7147" width="19.28515625" style="264" customWidth="1"/>
    <col min="7148" max="7148" width="17.5703125" style="264" customWidth="1"/>
    <col min="7149" max="7149" width="16.140625" style="264" customWidth="1"/>
    <col min="7150" max="7150" width="14" style="264" customWidth="1"/>
    <col min="7151" max="7151" width="17" style="264" customWidth="1"/>
    <col min="7152" max="7152" width="15.42578125" style="264" customWidth="1"/>
    <col min="7153" max="7153" width="14.140625" style="264" customWidth="1"/>
    <col min="7154" max="7154" width="15.28515625" style="264" customWidth="1"/>
    <col min="7155" max="7157" width="12.28515625" style="264" customWidth="1"/>
    <col min="7158" max="7344" width="9.140625" style="264"/>
    <col min="7345" max="7345" width="5.5703125" style="264" bestFit="1" customWidth="1"/>
    <col min="7346" max="7347" width="9.140625" style="264"/>
    <col min="7348" max="7348" width="11.42578125" style="264" customWidth="1"/>
    <col min="7349" max="7394" width="9.140625" style="264" customWidth="1"/>
    <col min="7395" max="7395" width="14.85546875" style="264" customWidth="1"/>
    <col min="7396" max="7396" width="17.85546875" style="264" customWidth="1"/>
    <col min="7397" max="7397" width="16" style="264" customWidth="1"/>
    <col min="7398" max="7398" width="14.7109375" style="264" customWidth="1"/>
    <col min="7399" max="7399" width="16.28515625" style="264" customWidth="1"/>
    <col min="7400" max="7400" width="13.7109375" style="264" bestFit="1" customWidth="1"/>
    <col min="7401" max="7401" width="13.85546875" style="264" customWidth="1"/>
    <col min="7402" max="7402" width="18" style="264" customWidth="1"/>
    <col min="7403" max="7403" width="19.28515625" style="264" customWidth="1"/>
    <col min="7404" max="7404" width="17.5703125" style="264" customWidth="1"/>
    <col min="7405" max="7405" width="16.140625" style="264" customWidth="1"/>
    <col min="7406" max="7406" width="14" style="264" customWidth="1"/>
    <col min="7407" max="7407" width="17" style="264" customWidth="1"/>
    <col min="7408" max="7408" width="15.42578125" style="264" customWidth="1"/>
    <col min="7409" max="7409" width="14.140625" style="264" customWidth="1"/>
    <col min="7410" max="7410" width="15.28515625" style="264" customWidth="1"/>
    <col min="7411" max="7413" width="12.28515625" style="264" customWidth="1"/>
    <col min="7414" max="7600" width="9.140625" style="264"/>
    <col min="7601" max="7601" width="5.5703125" style="264" bestFit="1" customWidth="1"/>
    <col min="7602" max="7603" width="9.140625" style="264"/>
    <col min="7604" max="7604" width="11.42578125" style="264" customWidth="1"/>
    <col min="7605" max="7650" width="9.140625" style="264" customWidth="1"/>
    <col min="7651" max="7651" width="14.85546875" style="264" customWidth="1"/>
    <col min="7652" max="7652" width="17.85546875" style="264" customWidth="1"/>
    <col min="7653" max="7653" width="16" style="264" customWidth="1"/>
    <col min="7654" max="7654" width="14.7109375" style="264" customWidth="1"/>
    <col min="7655" max="7655" width="16.28515625" style="264" customWidth="1"/>
    <col min="7656" max="7656" width="13.7109375" style="264" bestFit="1" customWidth="1"/>
    <col min="7657" max="7657" width="13.85546875" style="264" customWidth="1"/>
    <col min="7658" max="7658" width="18" style="264" customWidth="1"/>
    <col min="7659" max="7659" width="19.28515625" style="264" customWidth="1"/>
    <col min="7660" max="7660" width="17.5703125" style="264" customWidth="1"/>
    <col min="7661" max="7661" width="16.140625" style="264" customWidth="1"/>
    <col min="7662" max="7662" width="14" style="264" customWidth="1"/>
    <col min="7663" max="7663" width="17" style="264" customWidth="1"/>
    <col min="7664" max="7664" width="15.42578125" style="264" customWidth="1"/>
    <col min="7665" max="7665" width="14.140625" style="264" customWidth="1"/>
    <col min="7666" max="7666" width="15.28515625" style="264" customWidth="1"/>
    <col min="7667" max="7669" width="12.28515625" style="264" customWidth="1"/>
    <col min="7670" max="7856" width="9.140625" style="264"/>
    <col min="7857" max="7857" width="5.5703125" style="264" bestFit="1" customWidth="1"/>
    <col min="7858" max="7859" width="9.140625" style="264"/>
    <col min="7860" max="7860" width="11.42578125" style="264" customWidth="1"/>
    <col min="7861" max="7906" width="9.140625" style="264" customWidth="1"/>
    <col min="7907" max="7907" width="14.85546875" style="264" customWidth="1"/>
    <col min="7908" max="7908" width="17.85546875" style="264" customWidth="1"/>
    <col min="7909" max="7909" width="16" style="264" customWidth="1"/>
    <col min="7910" max="7910" width="14.7109375" style="264" customWidth="1"/>
    <col min="7911" max="7911" width="16.28515625" style="264" customWidth="1"/>
    <col min="7912" max="7912" width="13.7109375" style="264" bestFit="1" customWidth="1"/>
    <col min="7913" max="7913" width="13.85546875" style="264" customWidth="1"/>
    <col min="7914" max="7914" width="18" style="264" customWidth="1"/>
    <col min="7915" max="7915" width="19.28515625" style="264" customWidth="1"/>
    <col min="7916" max="7916" width="17.5703125" style="264" customWidth="1"/>
    <col min="7917" max="7917" width="16.140625" style="264" customWidth="1"/>
    <col min="7918" max="7918" width="14" style="264" customWidth="1"/>
    <col min="7919" max="7919" width="17" style="264" customWidth="1"/>
    <col min="7920" max="7920" width="15.42578125" style="264" customWidth="1"/>
    <col min="7921" max="7921" width="14.140625" style="264" customWidth="1"/>
    <col min="7922" max="7922" width="15.28515625" style="264" customWidth="1"/>
    <col min="7923" max="7925" width="12.28515625" style="264" customWidth="1"/>
    <col min="7926" max="8112" width="9.140625" style="264"/>
    <col min="8113" max="8113" width="5.5703125" style="264" bestFit="1" customWidth="1"/>
    <col min="8114" max="8115" width="9.140625" style="264"/>
    <col min="8116" max="8116" width="11.42578125" style="264" customWidth="1"/>
    <col min="8117" max="8162" width="9.140625" style="264" customWidth="1"/>
    <col min="8163" max="8163" width="14.85546875" style="264" customWidth="1"/>
    <col min="8164" max="8164" width="17.85546875" style="264" customWidth="1"/>
    <col min="8165" max="8165" width="16" style="264" customWidth="1"/>
    <col min="8166" max="8166" width="14.7109375" style="264" customWidth="1"/>
    <col min="8167" max="8167" width="16.28515625" style="264" customWidth="1"/>
    <col min="8168" max="8168" width="13.7109375" style="264" bestFit="1" customWidth="1"/>
    <col min="8169" max="8169" width="13.85546875" style="264" customWidth="1"/>
    <col min="8170" max="8170" width="18" style="264" customWidth="1"/>
    <col min="8171" max="8171" width="19.28515625" style="264" customWidth="1"/>
    <col min="8172" max="8172" width="17.5703125" style="264" customWidth="1"/>
    <col min="8173" max="8173" width="16.140625" style="264" customWidth="1"/>
    <col min="8174" max="8174" width="14" style="264" customWidth="1"/>
    <col min="8175" max="8175" width="17" style="264" customWidth="1"/>
    <col min="8176" max="8176" width="15.42578125" style="264" customWidth="1"/>
    <col min="8177" max="8177" width="14.140625" style="264" customWidth="1"/>
    <col min="8178" max="8178" width="15.28515625" style="264" customWidth="1"/>
    <col min="8179" max="8181" width="12.28515625" style="264" customWidth="1"/>
    <col min="8182" max="8368" width="9.140625" style="264"/>
    <col min="8369" max="8369" width="5.5703125" style="264" bestFit="1" customWidth="1"/>
    <col min="8370" max="8371" width="9.140625" style="264"/>
    <col min="8372" max="8372" width="11.42578125" style="264" customWidth="1"/>
    <col min="8373" max="8418" width="9.140625" style="264" customWidth="1"/>
    <col min="8419" max="8419" width="14.85546875" style="264" customWidth="1"/>
    <col min="8420" max="8420" width="17.85546875" style="264" customWidth="1"/>
    <col min="8421" max="8421" width="16" style="264" customWidth="1"/>
    <col min="8422" max="8422" width="14.7109375" style="264" customWidth="1"/>
    <col min="8423" max="8423" width="16.28515625" style="264" customWidth="1"/>
    <col min="8424" max="8424" width="13.7109375" style="264" bestFit="1" customWidth="1"/>
    <col min="8425" max="8425" width="13.85546875" style="264" customWidth="1"/>
    <col min="8426" max="8426" width="18" style="264" customWidth="1"/>
    <col min="8427" max="8427" width="19.28515625" style="264" customWidth="1"/>
    <col min="8428" max="8428" width="17.5703125" style="264" customWidth="1"/>
    <col min="8429" max="8429" width="16.140625" style="264" customWidth="1"/>
    <col min="8430" max="8430" width="14" style="264" customWidth="1"/>
    <col min="8431" max="8431" width="17" style="264" customWidth="1"/>
    <col min="8432" max="8432" width="15.42578125" style="264" customWidth="1"/>
    <col min="8433" max="8433" width="14.140625" style="264" customWidth="1"/>
    <col min="8434" max="8434" width="15.28515625" style="264" customWidth="1"/>
    <col min="8435" max="8437" width="12.28515625" style="264" customWidth="1"/>
    <col min="8438" max="8624" width="9.140625" style="264"/>
    <col min="8625" max="8625" width="5.5703125" style="264" bestFit="1" customWidth="1"/>
    <col min="8626" max="8627" width="9.140625" style="264"/>
    <col min="8628" max="8628" width="11.42578125" style="264" customWidth="1"/>
    <col min="8629" max="8674" width="9.140625" style="264" customWidth="1"/>
    <col min="8675" max="8675" width="14.85546875" style="264" customWidth="1"/>
    <col min="8676" max="8676" width="17.85546875" style="264" customWidth="1"/>
    <col min="8677" max="8677" width="16" style="264" customWidth="1"/>
    <col min="8678" max="8678" width="14.7109375" style="264" customWidth="1"/>
    <col min="8679" max="8679" width="16.28515625" style="264" customWidth="1"/>
    <col min="8680" max="8680" width="13.7109375" style="264" bestFit="1" customWidth="1"/>
    <col min="8681" max="8681" width="13.85546875" style="264" customWidth="1"/>
    <col min="8682" max="8682" width="18" style="264" customWidth="1"/>
    <col min="8683" max="8683" width="19.28515625" style="264" customWidth="1"/>
    <col min="8684" max="8684" width="17.5703125" style="264" customWidth="1"/>
    <col min="8685" max="8685" width="16.140625" style="264" customWidth="1"/>
    <col min="8686" max="8686" width="14" style="264" customWidth="1"/>
    <col min="8687" max="8687" width="17" style="264" customWidth="1"/>
    <col min="8688" max="8688" width="15.42578125" style="264" customWidth="1"/>
    <col min="8689" max="8689" width="14.140625" style="264" customWidth="1"/>
    <col min="8690" max="8690" width="15.28515625" style="264" customWidth="1"/>
    <col min="8691" max="8693" width="12.28515625" style="264" customWidth="1"/>
    <col min="8694" max="8880" width="9.140625" style="264"/>
    <col min="8881" max="8881" width="5.5703125" style="264" bestFit="1" customWidth="1"/>
    <col min="8882" max="8883" width="9.140625" style="264"/>
    <col min="8884" max="8884" width="11.42578125" style="264" customWidth="1"/>
    <col min="8885" max="8930" width="9.140625" style="264" customWidth="1"/>
    <col min="8931" max="8931" width="14.85546875" style="264" customWidth="1"/>
    <col min="8932" max="8932" width="17.85546875" style="264" customWidth="1"/>
    <col min="8933" max="8933" width="16" style="264" customWidth="1"/>
    <col min="8934" max="8934" width="14.7109375" style="264" customWidth="1"/>
    <col min="8935" max="8935" width="16.28515625" style="264" customWidth="1"/>
    <col min="8936" max="8936" width="13.7109375" style="264" bestFit="1" customWidth="1"/>
    <col min="8937" max="8937" width="13.85546875" style="264" customWidth="1"/>
    <col min="8938" max="8938" width="18" style="264" customWidth="1"/>
    <col min="8939" max="8939" width="19.28515625" style="264" customWidth="1"/>
    <col min="8940" max="8940" width="17.5703125" style="264" customWidth="1"/>
    <col min="8941" max="8941" width="16.140625" style="264" customWidth="1"/>
    <col min="8942" max="8942" width="14" style="264" customWidth="1"/>
    <col min="8943" max="8943" width="17" style="264" customWidth="1"/>
    <col min="8944" max="8944" width="15.42578125" style="264" customWidth="1"/>
    <col min="8945" max="8945" width="14.140625" style="264" customWidth="1"/>
    <col min="8946" max="8946" width="15.28515625" style="264" customWidth="1"/>
    <col min="8947" max="8949" width="12.28515625" style="264" customWidth="1"/>
    <col min="8950" max="9136" width="9.140625" style="264"/>
    <col min="9137" max="9137" width="5.5703125" style="264" bestFit="1" customWidth="1"/>
    <col min="9138" max="9139" width="9.140625" style="264"/>
    <col min="9140" max="9140" width="11.42578125" style="264" customWidth="1"/>
    <col min="9141" max="9186" width="9.140625" style="264" customWidth="1"/>
    <col min="9187" max="9187" width="14.85546875" style="264" customWidth="1"/>
    <col min="9188" max="9188" width="17.85546875" style="264" customWidth="1"/>
    <col min="9189" max="9189" width="16" style="264" customWidth="1"/>
    <col min="9190" max="9190" width="14.7109375" style="264" customWidth="1"/>
    <col min="9191" max="9191" width="16.28515625" style="264" customWidth="1"/>
    <col min="9192" max="9192" width="13.7109375" style="264" bestFit="1" customWidth="1"/>
    <col min="9193" max="9193" width="13.85546875" style="264" customWidth="1"/>
    <col min="9194" max="9194" width="18" style="264" customWidth="1"/>
    <col min="9195" max="9195" width="19.28515625" style="264" customWidth="1"/>
    <col min="9196" max="9196" width="17.5703125" style="264" customWidth="1"/>
    <col min="9197" max="9197" width="16.140625" style="264" customWidth="1"/>
    <col min="9198" max="9198" width="14" style="264" customWidth="1"/>
    <col min="9199" max="9199" width="17" style="264" customWidth="1"/>
    <col min="9200" max="9200" width="15.42578125" style="264" customWidth="1"/>
    <col min="9201" max="9201" width="14.140625" style="264" customWidth="1"/>
    <col min="9202" max="9202" width="15.28515625" style="264" customWidth="1"/>
    <col min="9203" max="9205" width="12.28515625" style="264" customWidth="1"/>
    <col min="9206" max="9392" width="9.140625" style="264"/>
    <col min="9393" max="9393" width="5.5703125" style="264" bestFit="1" customWidth="1"/>
    <col min="9394" max="9395" width="9.140625" style="264"/>
    <col min="9396" max="9396" width="11.42578125" style="264" customWidth="1"/>
    <col min="9397" max="9442" width="9.140625" style="264" customWidth="1"/>
    <col min="9443" max="9443" width="14.85546875" style="264" customWidth="1"/>
    <col min="9444" max="9444" width="17.85546875" style="264" customWidth="1"/>
    <col min="9445" max="9445" width="16" style="264" customWidth="1"/>
    <col min="9446" max="9446" width="14.7109375" style="264" customWidth="1"/>
    <col min="9447" max="9447" width="16.28515625" style="264" customWidth="1"/>
    <col min="9448" max="9448" width="13.7109375" style="264" bestFit="1" customWidth="1"/>
    <col min="9449" max="9449" width="13.85546875" style="264" customWidth="1"/>
    <col min="9450" max="9450" width="18" style="264" customWidth="1"/>
    <col min="9451" max="9451" width="19.28515625" style="264" customWidth="1"/>
    <col min="9452" max="9452" width="17.5703125" style="264" customWidth="1"/>
    <col min="9453" max="9453" width="16.140625" style="264" customWidth="1"/>
    <col min="9454" max="9454" width="14" style="264" customWidth="1"/>
    <col min="9455" max="9455" width="17" style="264" customWidth="1"/>
    <col min="9456" max="9456" width="15.42578125" style="264" customWidth="1"/>
    <col min="9457" max="9457" width="14.140625" style="264" customWidth="1"/>
    <col min="9458" max="9458" width="15.28515625" style="264" customWidth="1"/>
    <col min="9459" max="9461" width="12.28515625" style="264" customWidth="1"/>
    <col min="9462" max="9648" width="9.140625" style="264"/>
    <col min="9649" max="9649" width="5.5703125" style="264" bestFit="1" customWidth="1"/>
    <col min="9650" max="9651" width="9.140625" style="264"/>
    <col min="9652" max="9652" width="11.42578125" style="264" customWidth="1"/>
    <col min="9653" max="9698" width="9.140625" style="264" customWidth="1"/>
    <col min="9699" max="9699" width="14.85546875" style="264" customWidth="1"/>
    <col min="9700" max="9700" width="17.85546875" style="264" customWidth="1"/>
    <col min="9701" max="9701" width="16" style="264" customWidth="1"/>
    <col min="9702" max="9702" width="14.7109375" style="264" customWidth="1"/>
    <col min="9703" max="9703" width="16.28515625" style="264" customWidth="1"/>
    <col min="9704" max="9704" width="13.7109375" style="264" bestFit="1" customWidth="1"/>
    <col min="9705" max="9705" width="13.85546875" style="264" customWidth="1"/>
    <col min="9706" max="9706" width="18" style="264" customWidth="1"/>
    <col min="9707" max="9707" width="19.28515625" style="264" customWidth="1"/>
    <col min="9708" max="9708" width="17.5703125" style="264" customWidth="1"/>
    <col min="9709" max="9709" width="16.140625" style="264" customWidth="1"/>
    <col min="9710" max="9710" width="14" style="264" customWidth="1"/>
    <col min="9711" max="9711" width="17" style="264" customWidth="1"/>
    <col min="9712" max="9712" width="15.42578125" style="264" customWidth="1"/>
    <col min="9713" max="9713" width="14.140625" style="264" customWidth="1"/>
    <col min="9714" max="9714" width="15.28515625" style="264" customWidth="1"/>
    <col min="9715" max="9717" width="12.28515625" style="264" customWidth="1"/>
    <col min="9718" max="9904" width="9.140625" style="264"/>
    <col min="9905" max="9905" width="5.5703125" style="264" bestFit="1" customWidth="1"/>
    <col min="9906" max="9907" width="9.140625" style="264"/>
    <col min="9908" max="9908" width="11.42578125" style="264" customWidth="1"/>
    <col min="9909" max="9954" width="9.140625" style="264" customWidth="1"/>
    <col min="9955" max="9955" width="14.85546875" style="264" customWidth="1"/>
    <col min="9956" max="9956" width="17.85546875" style="264" customWidth="1"/>
    <col min="9957" max="9957" width="16" style="264" customWidth="1"/>
    <col min="9958" max="9958" width="14.7109375" style="264" customWidth="1"/>
    <col min="9959" max="9959" width="16.28515625" style="264" customWidth="1"/>
    <col min="9960" max="9960" width="13.7109375" style="264" bestFit="1" customWidth="1"/>
    <col min="9961" max="9961" width="13.85546875" style="264" customWidth="1"/>
    <col min="9962" max="9962" width="18" style="264" customWidth="1"/>
    <col min="9963" max="9963" width="19.28515625" style="264" customWidth="1"/>
    <col min="9964" max="9964" width="17.5703125" style="264" customWidth="1"/>
    <col min="9965" max="9965" width="16.140625" style="264" customWidth="1"/>
    <col min="9966" max="9966" width="14" style="264" customWidth="1"/>
    <col min="9967" max="9967" width="17" style="264" customWidth="1"/>
    <col min="9968" max="9968" width="15.42578125" style="264" customWidth="1"/>
    <col min="9969" max="9969" width="14.140625" style="264" customWidth="1"/>
    <col min="9970" max="9970" width="15.28515625" style="264" customWidth="1"/>
    <col min="9971" max="9973" width="12.28515625" style="264" customWidth="1"/>
    <col min="9974" max="10160" width="9.140625" style="264"/>
    <col min="10161" max="10161" width="5.5703125" style="264" bestFit="1" customWidth="1"/>
    <col min="10162" max="10163" width="9.140625" style="264"/>
    <col min="10164" max="10164" width="11.42578125" style="264" customWidth="1"/>
    <col min="10165" max="10210" width="9.140625" style="264" customWidth="1"/>
    <col min="10211" max="10211" width="14.85546875" style="264" customWidth="1"/>
    <col min="10212" max="10212" width="17.85546875" style="264" customWidth="1"/>
    <col min="10213" max="10213" width="16" style="264" customWidth="1"/>
    <col min="10214" max="10214" width="14.7109375" style="264" customWidth="1"/>
    <col min="10215" max="10215" width="16.28515625" style="264" customWidth="1"/>
    <col min="10216" max="10216" width="13.7109375" style="264" bestFit="1" customWidth="1"/>
    <col min="10217" max="10217" width="13.85546875" style="264" customWidth="1"/>
    <col min="10218" max="10218" width="18" style="264" customWidth="1"/>
    <col min="10219" max="10219" width="19.28515625" style="264" customWidth="1"/>
    <col min="10220" max="10220" width="17.5703125" style="264" customWidth="1"/>
    <col min="10221" max="10221" width="16.140625" style="264" customWidth="1"/>
    <col min="10222" max="10222" width="14" style="264" customWidth="1"/>
    <col min="10223" max="10223" width="17" style="264" customWidth="1"/>
    <col min="10224" max="10224" width="15.42578125" style="264" customWidth="1"/>
    <col min="10225" max="10225" width="14.140625" style="264" customWidth="1"/>
    <col min="10226" max="10226" width="15.28515625" style="264" customWidth="1"/>
    <col min="10227" max="10229" width="12.28515625" style="264" customWidth="1"/>
    <col min="10230" max="10416" width="9.140625" style="264"/>
    <col min="10417" max="10417" width="5.5703125" style="264" bestFit="1" customWidth="1"/>
    <col min="10418" max="10419" width="9.140625" style="264"/>
    <col min="10420" max="10420" width="11.42578125" style="264" customWidth="1"/>
    <col min="10421" max="10466" width="9.140625" style="264" customWidth="1"/>
    <col min="10467" max="10467" width="14.85546875" style="264" customWidth="1"/>
    <col min="10468" max="10468" width="17.85546875" style="264" customWidth="1"/>
    <col min="10469" max="10469" width="16" style="264" customWidth="1"/>
    <col min="10470" max="10470" width="14.7109375" style="264" customWidth="1"/>
    <col min="10471" max="10471" width="16.28515625" style="264" customWidth="1"/>
    <col min="10472" max="10472" width="13.7109375" style="264" bestFit="1" customWidth="1"/>
    <col min="10473" max="10473" width="13.85546875" style="264" customWidth="1"/>
    <col min="10474" max="10474" width="18" style="264" customWidth="1"/>
    <col min="10475" max="10475" width="19.28515625" style="264" customWidth="1"/>
    <col min="10476" max="10476" width="17.5703125" style="264" customWidth="1"/>
    <col min="10477" max="10477" width="16.140625" style="264" customWidth="1"/>
    <col min="10478" max="10478" width="14" style="264" customWidth="1"/>
    <col min="10479" max="10479" width="17" style="264" customWidth="1"/>
    <col min="10480" max="10480" width="15.42578125" style="264" customWidth="1"/>
    <col min="10481" max="10481" width="14.140625" style="264" customWidth="1"/>
    <col min="10482" max="10482" width="15.28515625" style="264" customWidth="1"/>
    <col min="10483" max="10485" width="12.28515625" style="264" customWidth="1"/>
    <col min="10486" max="10672" width="9.140625" style="264"/>
    <col min="10673" max="10673" width="5.5703125" style="264" bestFit="1" customWidth="1"/>
    <col min="10674" max="10675" width="9.140625" style="264"/>
    <col min="10676" max="10676" width="11.42578125" style="264" customWidth="1"/>
    <col min="10677" max="10722" width="9.140625" style="264" customWidth="1"/>
    <col min="10723" max="10723" width="14.85546875" style="264" customWidth="1"/>
    <col min="10724" max="10724" width="17.85546875" style="264" customWidth="1"/>
    <col min="10725" max="10725" width="16" style="264" customWidth="1"/>
    <col min="10726" max="10726" width="14.7109375" style="264" customWidth="1"/>
    <col min="10727" max="10727" width="16.28515625" style="264" customWidth="1"/>
    <col min="10728" max="10728" width="13.7109375" style="264" bestFit="1" customWidth="1"/>
    <col min="10729" max="10729" width="13.85546875" style="264" customWidth="1"/>
    <col min="10730" max="10730" width="18" style="264" customWidth="1"/>
    <col min="10731" max="10731" width="19.28515625" style="264" customWidth="1"/>
    <col min="10732" max="10732" width="17.5703125" style="264" customWidth="1"/>
    <col min="10733" max="10733" width="16.140625" style="264" customWidth="1"/>
    <col min="10734" max="10734" width="14" style="264" customWidth="1"/>
    <col min="10735" max="10735" width="17" style="264" customWidth="1"/>
    <col min="10736" max="10736" width="15.42578125" style="264" customWidth="1"/>
    <col min="10737" max="10737" width="14.140625" style="264" customWidth="1"/>
    <col min="10738" max="10738" width="15.28515625" style="264" customWidth="1"/>
    <col min="10739" max="10741" width="12.28515625" style="264" customWidth="1"/>
    <col min="10742" max="10928" width="9.140625" style="264"/>
    <col min="10929" max="10929" width="5.5703125" style="264" bestFit="1" customWidth="1"/>
    <col min="10930" max="10931" width="9.140625" style="264"/>
    <col min="10932" max="10932" width="11.42578125" style="264" customWidth="1"/>
    <col min="10933" max="10978" width="9.140625" style="264" customWidth="1"/>
    <col min="10979" max="10979" width="14.85546875" style="264" customWidth="1"/>
    <col min="10980" max="10980" width="17.85546875" style="264" customWidth="1"/>
    <col min="10981" max="10981" width="16" style="264" customWidth="1"/>
    <col min="10982" max="10982" width="14.7109375" style="264" customWidth="1"/>
    <col min="10983" max="10983" width="16.28515625" style="264" customWidth="1"/>
    <col min="10984" max="10984" width="13.7109375" style="264" bestFit="1" customWidth="1"/>
    <col min="10985" max="10985" width="13.85546875" style="264" customWidth="1"/>
    <col min="10986" max="10986" width="18" style="264" customWidth="1"/>
    <col min="10987" max="10987" width="19.28515625" style="264" customWidth="1"/>
    <col min="10988" max="10988" width="17.5703125" style="264" customWidth="1"/>
    <col min="10989" max="10989" width="16.140625" style="264" customWidth="1"/>
    <col min="10990" max="10990" width="14" style="264" customWidth="1"/>
    <col min="10991" max="10991" width="17" style="264" customWidth="1"/>
    <col min="10992" max="10992" width="15.42578125" style="264" customWidth="1"/>
    <col min="10993" max="10993" width="14.140625" style="264" customWidth="1"/>
    <col min="10994" max="10994" width="15.28515625" style="264" customWidth="1"/>
    <col min="10995" max="10997" width="12.28515625" style="264" customWidth="1"/>
    <col min="10998" max="11184" width="9.140625" style="264"/>
    <col min="11185" max="11185" width="5.5703125" style="264" bestFit="1" customWidth="1"/>
    <col min="11186" max="11187" width="9.140625" style="264"/>
    <col min="11188" max="11188" width="11.42578125" style="264" customWidth="1"/>
    <col min="11189" max="11234" width="9.140625" style="264" customWidth="1"/>
    <col min="11235" max="11235" width="14.85546875" style="264" customWidth="1"/>
    <col min="11236" max="11236" width="17.85546875" style="264" customWidth="1"/>
    <col min="11237" max="11237" width="16" style="264" customWidth="1"/>
    <col min="11238" max="11238" width="14.7109375" style="264" customWidth="1"/>
    <col min="11239" max="11239" width="16.28515625" style="264" customWidth="1"/>
    <col min="11240" max="11240" width="13.7109375" style="264" bestFit="1" customWidth="1"/>
    <col min="11241" max="11241" width="13.85546875" style="264" customWidth="1"/>
    <col min="11242" max="11242" width="18" style="264" customWidth="1"/>
    <col min="11243" max="11243" width="19.28515625" style="264" customWidth="1"/>
    <col min="11244" max="11244" width="17.5703125" style="264" customWidth="1"/>
    <col min="11245" max="11245" width="16.140625" style="264" customWidth="1"/>
    <col min="11246" max="11246" width="14" style="264" customWidth="1"/>
    <col min="11247" max="11247" width="17" style="264" customWidth="1"/>
    <col min="11248" max="11248" width="15.42578125" style="264" customWidth="1"/>
    <col min="11249" max="11249" width="14.140625" style="264" customWidth="1"/>
    <col min="11250" max="11250" width="15.28515625" style="264" customWidth="1"/>
    <col min="11251" max="11253" width="12.28515625" style="264" customWidth="1"/>
    <col min="11254" max="11440" width="9.140625" style="264"/>
    <col min="11441" max="11441" width="5.5703125" style="264" bestFit="1" customWidth="1"/>
    <col min="11442" max="11443" width="9.140625" style="264"/>
    <col min="11444" max="11444" width="11.42578125" style="264" customWidth="1"/>
    <col min="11445" max="11490" width="9.140625" style="264" customWidth="1"/>
    <col min="11491" max="11491" width="14.85546875" style="264" customWidth="1"/>
    <col min="11492" max="11492" width="17.85546875" style="264" customWidth="1"/>
    <col min="11493" max="11493" width="16" style="264" customWidth="1"/>
    <col min="11494" max="11494" width="14.7109375" style="264" customWidth="1"/>
    <col min="11495" max="11495" width="16.28515625" style="264" customWidth="1"/>
    <col min="11496" max="11496" width="13.7109375" style="264" bestFit="1" customWidth="1"/>
    <col min="11497" max="11497" width="13.85546875" style="264" customWidth="1"/>
    <col min="11498" max="11498" width="18" style="264" customWidth="1"/>
    <col min="11499" max="11499" width="19.28515625" style="264" customWidth="1"/>
    <col min="11500" max="11500" width="17.5703125" style="264" customWidth="1"/>
    <col min="11501" max="11501" width="16.140625" style="264" customWidth="1"/>
    <col min="11502" max="11502" width="14" style="264" customWidth="1"/>
    <col min="11503" max="11503" width="17" style="264" customWidth="1"/>
    <col min="11504" max="11504" width="15.42578125" style="264" customWidth="1"/>
    <col min="11505" max="11505" width="14.140625" style="264" customWidth="1"/>
    <col min="11506" max="11506" width="15.28515625" style="264" customWidth="1"/>
    <col min="11507" max="11509" width="12.28515625" style="264" customWidth="1"/>
    <col min="11510" max="11696" width="9.140625" style="264"/>
    <col min="11697" max="11697" width="5.5703125" style="264" bestFit="1" customWidth="1"/>
    <col min="11698" max="11699" width="9.140625" style="264"/>
    <col min="11700" max="11700" width="11.42578125" style="264" customWidth="1"/>
    <col min="11701" max="11746" width="9.140625" style="264" customWidth="1"/>
    <col min="11747" max="11747" width="14.85546875" style="264" customWidth="1"/>
    <col min="11748" max="11748" width="17.85546875" style="264" customWidth="1"/>
    <col min="11749" max="11749" width="16" style="264" customWidth="1"/>
    <col min="11750" max="11750" width="14.7109375" style="264" customWidth="1"/>
    <col min="11751" max="11751" width="16.28515625" style="264" customWidth="1"/>
    <col min="11752" max="11752" width="13.7109375" style="264" bestFit="1" customWidth="1"/>
    <col min="11753" max="11753" width="13.85546875" style="264" customWidth="1"/>
    <col min="11754" max="11754" width="18" style="264" customWidth="1"/>
    <col min="11755" max="11755" width="19.28515625" style="264" customWidth="1"/>
    <col min="11756" max="11756" width="17.5703125" style="264" customWidth="1"/>
    <col min="11757" max="11757" width="16.140625" style="264" customWidth="1"/>
    <col min="11758" max="11758" width="14" style="264" customWidth="1"/>
    <col min="11759" max="11759" width="17" style="264" customWidth="1"/>
    <col min="11760" max="11760" width="15.42578125" style="264" customWidth="1"/>
    <col min="11761" max="11761" width="14.140625" style="264" customWidth="1"/>
    <col min="11762" max="11762" width="15.28515625" style="264" customWidth="1"/>
    <col min="11763" max="11765" width="12.28515625" style="264" customWidth="1"/>
    <col min="11766" max="11952" width="9.140625" style="264"/>
    <col min="11953" max="11953" width="5.5703125" style="264" bestFit="1" customWidth="1"/>
    <col min="11954" max="11955" width="9.140625" style="264"/>
    <col min="11956" max="11956" width="11.42578125" style="264" customWidth="1"/>
    <col min="11957" max="12002" width="9.140625" style="264" customWidth="1"/>
    <col min="12003" max="12003" width="14.85546875" style="264" customWidth="1"/>
    <col min="12004" max="12004" width="17.85546875" style="264" customWidth="1"/>
    <col min="12005" max="12005" width="16" style="264" customWidth="1"/>
    <col min="12006" max="12006" width="14.7109375" style="264" customWidth="1"/>
    <col min="12007" max="12007" width="16.28515625" style="264" customWidth="1"/>
    <col min="12008" max="12008" width="13.7109375" style="264" bestFit="1" customWidth="1"/>
    <col min="12009" max="12009" width="13.85546875" style="264" customWidth="1"/>
    <col min="12010" max="12010" width="18" style="264" customWidth="1"/>
    <col min="12011" max="12011" width="19.28515625" style="264" customWidth="1"/>
    <col min="12012" max="12012" width="17.5703125" style="264" customWidth="1"/>
    <col min="12013" max="12013" width="16.140625" style="264" customWidth="1"/>
    <col min="12014" max="12014" width="14" style="264" customWidth="1"/>
    <col min="12015" max="12015" width="17" style="264" customWidth="1"/>
    <col min="12016" max="12016" width="15.42578125" style="264" customWidth="1"/>
    <col min="12017" max="12017" width="14.140625" style="264" customWidth="1"/>
    <col min="12018" max="12018" width="15.28515625" style="264" customWidth="1"/>
    <col min="12019" max="12021" width="12.28515625" style="264" customWidth="1"/>
    <col min="12022" max="12208" width="9.140625" style="264"/>
    <col min="12209" max="12209" width="5.5703125" style="264" bestFit="1" customWidth="1"/>
    <col min="12210" max="12211" width="9.140625" style="264"/>
    <col min="12212" max="12212" width="11.42578125" style="264" customWidth="1"/>
    <col min="12213" max="12258" width="9.140625" style="264" customWidth="1"/>
    <col min="12259" max="12259" width="14.85546875" style="264" customWidth="1"/>
    <col min="12260" max="12260" width="17.85546875" style="264" customWidth="1"/>
    <col min="12261" max="12261" width="16" style="264" customWidth="1"/>
    <col min="12262" max="12262" width="14.7109375" style="264" customWidth="1"/>
    <col min="12263" max="12263" width="16.28515625" style="264" customWidth="1"/>
    <col min="12264" max="12264" width="13.7109375" style="264" bestFit="1" customWidth="1"/>
    <col min="12265" max="12265" width="13.85546875" style="264" customWidth="1"/>
    <col min="12266" max="12266" width="18" style="264" customWidth="1"/>
    <col min="12267" max="12267" width="19.28515625" style="264" customWidth="1"/>
    <col min="12268" max="12268" width="17.5703125" style="264" customWidth="1"/>
    <col min="12269" max="12269" width="16.140625" style="264" customWidth="1"/>
    <col min="12270" max="12270" width="14" style="264" customWidth="1"/>
    <col min="12271" max="12271" width="17" style="264" customWidth="1"/>
    <col min="12272" max="12272" width="15.42578125" style="264" customWidth="1"/>
    <col min="12273" max="12273" width="14.140625" style="264" customWidth="1"/>
    <col min="12274" max="12274" width="15.28515625" style="264" customWidth="1"/>
    <col min="12275" max="12277" width="12.28515625" style="264" customWidth="1"/>
    <col min="12278" max="12464" width="9.140625" style="264"/>
    <col min="12465" max="12465" width="5.5703125" style="264" bestFit="1" customWidth="1"/>
    <col min="12466" max="12467" width="9.140625" style="264"/>
    <col min="12468" max="12468" width="11.42578125" style="264" customWidth="1"/>
    <col min="12469" max="12514" width="9.140625" style="264" customWidth="1"/>
    <col min="12515" max="12515" width="14.85546875" style="264" customWidth="1"/>
    <col min="12516" max="12516" width="17.85546875" style="264" customWidth="1"/>
    <col min="12517" max="12517" width="16" style="264" customWidth="1"/>
    <col min="12518" max="12518" width="14.7109375" style="264" customWidth="1"/>
    <col min="12519" max="12519" width="16.28515625" style="264" customWidth="1"/>
    <col min="12520" max="12520" width="13.7109375" style="264" bestFit="1" customWidth="1"/>
    <col min="12521" max="12521" width="13.85546875" style="264" customWidth="1"/>
    <col min="12522" max="12522" width="18" style="264" customWidth="1"/>
    <col min="12523" max="12523" width="19.28515625" style="264" customWidth="1"/>
    <col min="12524" max="12524" width="17.5703125" style="264" customWidth="1"/>
    <col min="12525" max="12525" width="16.140625" style="264" customWidth="1"/>
    <col min="12526" max="12526" width="14" style="264" customWidth="1"/>
    <col min="12527" max="12527" width="17" style="264" customWidth="1"/>
    <col min="12528" max="12528" width="15.42578125" style="264" customWidth="1"/>
    <col min="12529" max="12529" width="14.140625" style="264" customWidth="1"/>
    <col min="12530" max="12530" width="15.28515625" style="264" customWidth="1"/>
    <col min="12531" max="12533" width="12.28515625" style="264" customWidth="1"/>
    <col min="12534" max="12720" width="9.140625" style="264"/>
    <col min="12721" max="12721" width="5.5703125" style="264" bestFit="1" customWidth="1"/>
    <col min="12722" max="12723" width="9.140625" style="264"/>
    <col min="12724" max="12724" width="11.42578125" style="264" customWidth="1"/>
    <col min="12725" max="12770" width="9.140625" style="264" customWidth="1"/>
    <col min="12771" max="12771" width="14.85546875" style="264" customWidth="1"/>
    <col min="12772" max="12772" width="17.85546875" style="264" customWidth="1"/>
    <col min="12773" max="12773" width="16" style="264" customWidth="1"/>
    <col min="12774" max="12774" width="14.7109375" style="264" customWidth="1"/>
    <col min="12775" max="12775" width="16.28515625" style="264" customWidth="1"/>
    <col min="12776" max="12776" width="13.7109375" style="264" bestFit="1" customWidth="1"/>
    <col min="12777" max="12777" width="13.85546875" style="264" customWidth="1"/>
    <col min="12778" max="12778" width="18" style="264" customWidth="1"/>
    <col min="12779" max="12779" width="19.28515625" style="264" customWidth="1"/>
    <col min="12780" max="12780" width="17.5703125" style="264" customWidth="1"/>
    <col min="12781" max="12781" width="16.140625" style="264" customWidth="1"/>
    <col min="12782" max="12782" width="14" style="264" customWidth="1"/>
    <col min="12783" max="12783" width="17" style="264" customWidth="1"/>
    <col min="12784" max="12784" width="15.42578125" style="264" customWidth="1"/>
    <col min="12785" max="12785" width="14.140625" style="264" customWidth="1"/>
    <col min="12786" max="12786" width="15.28515625" style="264" customWidth="1"/>
    <col min="12787" max="12789" width="12.28515625" style="264" customWidth="1"/>
    <col min="12790" max="12976" width="9.140625" style="264"/>
    <col min="12977" max="12977" width="5.5703125" style="264" bestFit="1" customWidth="1"/>
    <col min="12978" max="12979" width="9.140625" style="264"/>
    <col min="12980" max="12980" width="11.42578125" style="264" customWidth="1"/>
    <col min="12981" max="13026" width="9.140625" style="264" customWidth="1"/>
    <col min="13027" max="13027" width="14.85546875" style="264" customWidth="1"/>
    <col min="13028" max="13028" width="17.85546875" style="264" customWidth="1"/>
    <col min="13029" max="13029" width="16" style="264" customWidth="1"/>
    <col min="13030" max="13030" width="14.7109375" style="264" customWidth="1"/>
    <col min="13031" max="13031" width="16.28515625" style="264" customWidth="1"/>
    <col min="13032" max="13032" width="13.7109375" style="264" bestFit="1" customWidth="1"/>
    <col min="13033" max="13033" width="13.85546875" style="264" customWidth="1"/>
    <col min="13034" max="13034" width="18" style="264" customWidth="1"/>
    <col min="13035" max="13035" width="19.28515625" style="264" customWidth="1"/>
    <col min="13036" max="13036" width="17.5703125" style="264" customWidth="1"/>
    <col min="13037" max="13037" width="16.140625" style="264" customWidth="1"/>
    <col min="13038" max="13038" width="14" style="264" customWidth="1"/>
    <col min="13039" max="13039" width="17" style="264" customWidth="1"/>
    <col min="13040" max="13040" width="15.42578125" style="264" customWidth="1"/>
    <col min="13041" max="13041" width="14.140625" style="264" customWidth="1"/>
    <col min="13042" max="13042" width="15.28515625" style="264" customWidth="1"/>
    <col min="13043" max="13045" width="12.28515625" style="264" customWidth="1"/>
    <col min="13046" max="13232" width="9.140625" style="264"/>
    <col min="13233" max="13233" width="5.5703125" style="264" bestFit="1" customWidth="1"/>
    <col min="13234" max="13235" width="9.140625" style="264"/>
    <col min="13236" max="13236" width="11.42578125" style="264" customWidth="1"/>
    <col min="13237" max="13282" width="9.140625" style="264" customWidth="1"/>
    <col min="13283" max="13283" width="14.85546875" style="264" customWidth="1"/>
    <col min="13284" max="13284" width="17.85546875" style="264" customWidth="1"/>
    <col min="13285" max="13285" width="16" style="264" customWidth="1"/>
    <col min="13286" max="13286" width="14.7109375" style="264" customWidth="1"/>
    <col min="13287" max="13287" width="16.28515625" style="264" customWidth="1"/>
    <col min="13288" max="13288" width="13.7109375" style="264" bestFit="1" customWidth="1"/>
    <col min="13289" max="13289" width="13.85546875" style="264" customWidth="1"/>
    <col min="13290" max="13290" width="18" style="264" customWidth="1"/>
    <col min="13291" max="13291" width="19.28515625" style="264" customWidth="1"/>
    <col min="13292" max="13292" width="17.5703125" style="264" customWidth="1"/>
    <col min="13293" max="13293" width="16.140625" style="264" customWidth="1"/>
    <col min="13294" max="13294" width="14" style="264" customWidth="1"/>
    <col min="13295" max="13295" width="17" style="264" customWidth="1"/>
    <col min="13296" max="13296" width="15.42578125" style="264" customWidth="1"/>
    <col min="13297" max="13297" width="14.140625" style="264" customWidth="1"/>
    <col min="13298" max="13298" width="15.28515625" style="264" customWidth="1"/>
    <col min="13299" max="13301" width="12.28515625" style="264" customWidth="1"/>
    <col min="13302" max="13488" width="9.140625" style="264"/>
    <col min="13489" max="13489" width="5.5703125" style="264" bestFit="1" customWidth="1"/>
    <col min="13490" max="13491" width="9.140625" style="264"/>
    <col min="13492" max="13492" width="11.42578125" style="264" customWidth="1"/>
    <col min="13493" max="13538" width="9.140625" style="264" customWidth="1"/>
    <col min="13539" max="13539" width="14.85546875" style="264" customWidth="1"/>
    <col min="13540" max="13540" width="17.85546875" style="264" customWidth="1"/>
    <col min="13541" max="13541" width="16" style="264" customWidth="1"/>
    <col min="13542" max="13542" width="14.7109375" style="264" customWidth="1"/>
    <col min="13543" max="13543" width="16.28515625" style="264" customWidth="1"/>
    <col min="13544" max="13544" width="13.7109375" style="264" bestFit="1" customWidth="1"/>
    <col min="13545" max="13545" width="13.85546875" style="264" customWidth="1"/>
    <col min="13546" max="13546" width="18" style="264" customWidth="1"/>
    <col min="13547" max="13547" width="19.28515625" style="264" customWidth="1"/>
    <col min="13548" max="13548" width="17.5703125" style="264" customWidth="1"/>
    <col min="13549" max="13549" width="16.140625" style="264" customWidth="1"/>
    <col min="13550" max="13550" width="14" style="264" customWidth="1"/>
    <col min="13551" max="13551" width="17" style="264" customWidth="1"/>
    <col min="13552" max="13552" width="15.42578125" style="264" customWidth="1"/>
    <col min="13553" max="13553" width="14.140625" style="264" customWidth="1"/>
    <col min="13554" max="13554" width="15.28515625" style="264" customWidth="1"/>
    <col min="13555" max="13557" width="12.28515625" style="264" customWidth="1"/>
    <col min="13558" max="13744" width="9.140625" style="264"/>
    <col min="13745" max="13745" width="5.5703125" style="264" bestFit="1" customWidth="1"/>
    <col min="13746" max="13747" width="9.140625" style="264"/>
    <col min="13748" max="13748" width="11.42578125" style="264" customWidth="1"/>
    <col min="13749" max="13794" width="9.140625" style="264" customWidth="1"/>
    <col min="13795" max="13795" width="14.85546875" style="264" customWidth="1"/>
    <col min="13796" max="13796" width="17.85546875" style="264" customWidth="1"/>
    <col min="13797" max="13797" width="16" style="264" customWidth="1"/>
    <col min="13798" max="13798" width="14.7109375" style="264" customWidth="1"/>
    <col min="13799" max="13799" width="16.28515625" style="264" customWidth="1"/>
    <col min="13800" max="13800" width="13.7109375" style="264" bestFit="1" customWidth="1"/>
    <col min="13801" max="13801" width="13.85546875" style="264" customWidth="1"/>
    <col min="13802" max="13802" width="18" style="264" customWidth="1"/>
    <col min="13803" max="13803" width="19.28515625" style="264" customWidth="1"/>
    <col min="13804" max="13804" width="17.5703125" style="264" customWidth="1"/>
    <col min="13805" max="13805" width="16.140625" style="264" customWidth="1"/>
    <col min="13806" max="13806" width="14" style="264" customWidth="1"/>
    <col min="13807" max="13807" width="17" style="264" customWidth="1"/>
    <col min="13808" max="13808" width="15.42578125" style="264" customWidth="1"/>
    <col min="13809" max="13809" width="14.140625" style="264" customWidth="1"/>
    <col min="13810" max="13810" width="15.28515625" style="264" customWidth="1"/>
    <col min="13811" max="13813" width="12.28515625" style="264" customWidth="1"/>
    <col min="13814" max="14000" width="9.140625" style="264"/>
    <col min="14001" max="14001" width="5.5703125" style="264" bestFit="1" customWidth="1"/>
    <col min="14002" max="14003" width="9.140625" style="264"/>
    <col min="14004" max="14004" width="11.42578125" style="264" customWidth="1"/>
    <col min="14005" max="14050" width="9.140625" style="264" customWidth="1"/>
    <col min="14051" max="14051" width="14.85546875" style="264" customWidth="1"/>
    <col min="14052" max="14052" width="17.85546875" style="264" customWidth="1"/>
    <col min="14053" max="14053" width="16" style="264" customWidth="1"/>
    <col min="14054" max="14054" width="14.7109375" style="264" customWidth="1"/>
    <col min="14055" max="14055" width="16.28515625" style="264" customWidth="1"/>
    <col min="14056" max="14056" width="13.7109375" style="264" bestFit="1" customWidth="1"/>
    <col min="14057" max="14057" width="13.85546875" style="264" customWidth="1"/>
    <col min="14058" max="14058" width="18" style="264" customWidth="1"/>
    <col min="14059" max="14059" width="19.28515625" style="264" customWidth="1"/>
    <col min="14060" max="14060" width="17.5703125" style="264" customWidth="1"/>
    <col min="14061" max="14061" width="16.140625" style="264" customWidth="1"/>
    <col min="14062" max="14062" width="14" style="264" customWidth="1"/>
    <col min="14063" max="14063" width="17" style="264" customWidth="1"/>
    <col min="14064" max="14064" width="15.42578125" style="264" customWidth="1"/>
    <col min="14065" max="14065" width="14.140625" style="264" customWidth="1"/>
    <col min="14066" max="14066" width="15.28515625" style="264" customWidth="1"/>
    <col min="14067" max="14069" width="12.28515625" style="264" customWidth="1"/>
    <col min="14070" max="14256" width="9.140625" style="264"/>
    <col min="14257" max="14257" width="5.5703125" style="264" bestFit="1" customWidth="1"/>
    <col min="14258" max="14259" width="9.140625" style="264"/>
    <col min="14260" max="14260" width="11.42578125" style="264" customWidth="1"/>
    <col min="14261" max="14306" width="9.140625" style="264" customWidth="1"/>
    <col min="14307" max="14307" width="14.85546875" style="264" customWidth="1"/>
    <col min="14308" max="14308" width="17.85546875" style="264" customWidth="1"/>
    <col min="14309" max="14309" width="16" style="264" customWidth="1"/>
    <col min="14310" max="14310" width="14.7109375" style="264" customWidth="1"/>
    <col min="14311" max="14311" width="16.28515625" style="264" customWidth="1"/>
    <col min="14312" max="14312" width="13.7109375" style="264" bestFit="1" customWidth="1"/>
    <col min="14313" max="14313" width="13.85546875" style="264" customWidth="1"/>
    <col min="14314" max="14314" width="18" style="264" customWidth="1"/>
    <col min="14315" max="14315" width="19.28515625" style="264" customWidth="1"/>
    <col min="14316" max="14316" width="17.5703125" style="264" customWidth="1"/>
    <col min="14317" max="14317" width="16.140625" style="264" customWidth="1"/>
    <col min="14318" max="14318" width="14" style="264" customWidth="1"/>
    <col min="14319" max="14319" width="17" style="264" customWidth="1"/>
    <col min="14320" max="14320" width="15.42578125" style="264" customWidth="1"/>
    <col min="14321" max="14321" width="14.140625" style="264" customWidth="1"/>
    <col min="14322" max="14322" width="15.28515625" style="264" customWidth="1"/>
    <col min="14323" max="14325" width="12.28515625" style="264" customWidth="1"/>
    <col min="14326" max="14512" width="9.140625" style="264"/>
    <col min="14513" max="14513" width="5.5703125" style="264" bestFit="1" customWidth="1"/>
    <col min="14514" max="14515" width="9.140625" style="264"/>
    <col min="14516" max="14516" width="11.42578125" style="264" customWidth="1"/>
    <col min="14517" max="14562" width="9.140625" style="264" customWidth="1"/>
    <col min="14563" max="14563" width="14.85546875" style="264" customWidth="1"/>
    <col min="14564" max="14564" width="17.85546875" style="264" customWidth="1"/>
    <col min="14565" max="14565" width="16" style="264" customWidth="1"/>
    <col min="14566" max="14566" width="14.7109375" style="264" customWidth="1"/>
    <col min="14567" max="14567" width="16.28515625" style="264" customWidth="1"/>
    <col min="14568" max="14568" width="13.7109375" style="264" bestFit="1" customWidth="1"/>
    <col min="14569" max="14569" width="13.85546875" style="264" customWidth="1"/>
    <col min="14570" max="14570" width="18" style="264" customWidth="1"/>
    <col min="14571" max="14571" width="19.28515625" style="264" customWidth="1"/>
    <col min="14572" max="14572" width="17.5703125" style="264" customWidth="1"/>
    <col min="14573" max="14573" width="16.140625" style="264" customWidth="1"/>
    <col min="14574" max="14574" width="14" style="264" customWidth="1"/>
    <col min="14575" max="14575" width="17" style="264" customWidth="1"/>
    <col min="14576" max="14576" width="15.42578125" style="264" customWidth="1"/>
    <col min="14577" max="14577" width="14.140625" style="264" customWidth="1"/>
    <col min="14578" max="14578" width="15.28515625" style="264" customWidth="1"/>
    <col min="14579" max="14581" width="12.28515625" style="264" customWidth="1"/>
    <col min="14582" max="14768" width="9.140625" style="264"/>
    <col min="14769" max="14769" width="5.5703125" style="264" bestFit="1" customWidth="1"/>
    <col min="14770" max="14771" width="9.140625" style="264"/>
    <col min="14772" max="14772" width="11.42578125" style="264" customWidth="1"/>
    <col min="14773" max="14818" width="9.140625" style="264" customWidth="1"/>
    <col min="14819" max="14819" width="14.85546875" style="264" customWidth="1"/>
    <col min="14820" max="14820" width="17.85546875" style="264" customWidth="1"/>
    <col min="14821" max="14821" width="16" style="264" customWidth="1"/>
    <col min="14822" max="14822" width="14.7109375" style="264" customWidth="1"/>
    <col min="14823" max="14823" width="16.28515625" style="264" customWidth="1"/>
    <col min="14824" max="14824" width="13.7109375" style="264" bestFit="1" customWidth="1"/>
    <col min="14825" max="14825" width="13.85546875" style="264" customWidth="1"/>
    <col min="14826" max="14826" width="18" style="264" customWidth="1"/>
    <col min="14827" max="14827" width="19.28515625" style="264" customWidth="1"/>
    <col min="14828" max="14828" width="17.5703125" style="264" customWidth="1"/>
    <col min="14829" max="14829" width="16.140625" style="264" customWidth="1"/>
    <col min="14830" max="14830" width="14" style="264" customWidth="1"/>
    <col min="14831" max="14831" width="17" style="264" customWidth="1"/>
    <col min="14832" max="14832" width="15.42578125" style="264" customWidth="1"/>
    <col min="14833" max="14833" width="14.140625" style="264" customWidth="1"/>
    <col min="14834" max="14834" width="15.28515625" style="264" customWidth="1"/>
    <col min="14835" max="14837" width="12.28515625" style="264" customWidth="1"/>
    <col min="14838" max="15024" width="9.140625" style="264"/>
    <col min="15025" max="15025" width="5.5703125" style="264" bestFit="1" customWidth="1"/>
    <col min="15026" max="15027" width="9.140625" style="264"/>
    <col min="15028" max="15028" width="11.42578125" style="264" customWidth="1"/>
    <col min="15029" max="15074" width="9.140625" style="264" customWidth="1"/>
    <col min="15075" max="15075" width="14.85546875" style="264" customWidth="1"/>
    <col min="15076" max="15076" width="17.85546875" style="264" customWidth="1"/>
    <col min="15077" max="15077" width="16" style="264" customWidth="1"/>
    <col min="15078" max="15078" width="14.7109375" style="264" customWidth="1"/>
    <col min="15079" max="15079" width="16.28515625" style="264" customWidth="1"/>
    <col min="15080" max="15080" width="13.7109375" style="264" bestFit="1" customWidth="1"/>
    <col min="15081" max="15081" width="13.85546875" style="264" customWidth="1"/>
    <col min="15082" max="15082" width="18" style="264" customWidth="1"/>
    <col min="15083" max="15083" width="19.28515625" style="264" customWidth="1"/>
    <col min="15084" max="15084" width="17.5703125" style="264" customWidth="1"/>
    <col min="15085" max="15085" width="16.140625" style="264" customWidth="1"/>
    <col min="15086" max="15086" width="14" style="264" customWidth="1"/>
    <col min="15087" max="15087" width="17" style="264" customWidth="1"/>
    <col min="15088" max="15088" width="15.42578125" style="264" customWidth="1"/>
    <col min="15089" max="15089" width="14.140625" style="264" customWidth="1"/>
    <col min="15090" max="15090" width="15.28515625" style="264" customWidth="1"/>
    <col min="15091" max="15093" width="12.28515625" style="264" customWidth="1"/>
    <col min="15094" max="15280" width="9.140625" style="264"/>
    <col min="15281" max="15281" width="5.5703125" style="264" bestFit="1" customWidth="1"/>
    <col min="15282" max="15283" width="9.140625" style="264"/>
    <col min="15284" max="15284" width="11.42578125" style="264" customWidth="1"/>
    <col min="15285" max="15330" width="9.140625" style="264" customWidth="1"/>
    <col min="15331" max="15331" width="14.85546875" style="264" customWidth="1"/>
    <col min="15332" max="15332" width="17.85546875" style="264" customWidth="1"/>
    <col min="15333" max="15333" width="16" style="264" customWidth="1"/>
    <col min="15334" max="15334" width="14.7109375" style="264" customWidth="1"/>
    <col min="15335" max="15335" width="16.28515625" style="264" customWidth="1"/>
    <col min="15336" max="15336" width="13.7109375" style="264" bestFit="1" customWidth="1"/>
    <col min="15337" max="15337" width="13.85546875" style="264" customWidth="1"/>
    <col min="15338" max="15338" width="18" style="264" customWidth="1"/>
    <col min="15339" max="15339" width="19.28515625" style="264" customWidth="1"/>
    <col min="15340" max="15340" width="17.5703125" style="264" customWidth="1"/>
    <col min="15341" max="15341" width="16.140625" style="264" customWidth="1"/>
    <col min="15342" max="15342" width="14" style="264" customWidth="1"/>
    <col min="15343" max="15343" width="17" style="264" customWidth="1"/>
    <col min="15344" max="15344" width="15.42578125" style="264" customWidth="1"/>
    <col min="15345" max="15345" width="14.140625" style="264" customWidth="1"/>
    <col min="15346" max="15346" width="15.28515625" style="264" customWidth="1"/>
    <col min="15347" max="15349" width="12.28515625" style="264" customWidth="1"/>
    <col min="15350" max="15536" width="9.140625" style="264"/>
    <col min="15537" max="15537" width="5.5703125" style="264" bestFit="1" customWidth="1"/>
    <col min="15538" max="15539" width="9.140625" style="264"/>
    <col min="15540" max="15540" width="11.42578125" style="264" customWidth="1"/>
    <col min="15541" max="15586" width="9.140625" style="264" customWidth="1"/>
    <col min="15587" max="15587" width="14.85546875" style="264" customWidth="1"/>
    <col min="15588" max="15588" width="17.85546875" style="264" customWidth="1"/>
    <col min="15589" max="15589" width="16" style="264" customWidth="1"/>
    <col min="15590" max="15590" width="14.7109375" style="264" customWidth="1"/>
    <col min="15591" max="15591" width="16.28515625" style="264" customWidth="1"/>
    <col min="15592" max="15592" width="13.7109375" style="264" bestFit="1" customWidth="1"/>
    <col min="15593" max="15593" width="13.85546875" style="264" customWidth="1"/>
    <col min="15594" max="15594" width="18" style="264" customWidth="1"/>
    <col min="15595" max="15595" width="19.28515625" style="264" customWidth="1"/>
    <col min="15596" max="15596" width="17.5703125" style="264" customWidth="1"/>
    <col min="15597" max="15597" width="16.140625" style="264" customWidth="1"/>
    <col min="15598" max="15598" width="14" style="264" customWidth="1"/>
    <col min="15599" max="15599" width="17" style="264" customWidth="1"/>
    <col min="15600" max="15600" width="15.42578125" style="264" customWidth="1"/>
    <col min="15601" max="15601" width="14.140625" style="264" customWidth="1"/>
    <col min="15602" max="15602" width="15.28515625" style="264" customWidth="1"/>
    <col min="15603" max="15605" width="12.28515625" style="264" customWidth="1"/>
    <col min="15606" max="15792" width="9.140625" style="264"/>
    <col min="15793" max="15793" width="5.5703125" style="264" bestFit="1" customWidth="1"/>
    <col min="15794" max="15795" width="9.140625" style="264"/>
    <col min="15796" max="15796" width="11.42578125" style="264" customWidth="1"/>
    <col min="15797" max="15842" width="9.140625" style="264" customWidth="1"/>
    <col min="15843" max="15843" width="14.85546875" style="264" customWidth="1"/>
    <col min="15844" max="15844" width="17.85546875" style="264" customWidth="1"/>
    <col min="15845" max="15845" width="16" style="264" customWidth="1"/>
    <col min="15846" max="15846" width="14.7109375" style="264" customWidth="1"/>
    <col min="15847" max="15847" width="16.28515625" style="264" customWidth="1"/>
    <col min="15848" max="15848" width="13.7109375" style="264" bestFit="1" customWidth="1"/>
    <col min="15849" max="15849" width="13.85546875" style="264" customWidth="1"/>
    <col min="15850" max="15850" width="18" style="264" customWidth="1"/>
    <col min="15851" max="15851" width="19.28515625" style="264" customWidth="1"/>
    <col min="15852" max="15852" width="17.5703125" style="264" customWidth="1"/>
    <col min="15853" max="15853" width="16.140625" style="264" customWidth="1"/>
    <col min="15854" max="15854" width="14" style="264" customWidth="1"/>
    <col min="15855" max="15855" width="17" style="264" customWidth="1"/>
    <col min="15856" max="15856" width="15.42578125" style="264" customWidth="1"/>
    <col min="15857" max="15857" width="14.140625" style="264" customWidth="1"/>
    <col min="15858" max="15858" width="15.28515625" style="264" customWidth="1"/>
    <col min="15859" max="15861" width="12.28515625" style="264" customWidth="1"/>
    <col min="15862" max="16048" width="9.140625" style="264"/>
    <col min="16049" max="16049" width="5.5703125" style="264" bestFit="1" customWidth="1"/>
    <col min="16050" max="16051" width="9.140625" style="264"/>
    <col min="16052" max="16052" width="11.42578125" style="264" customWidth="1"/>
    <col min="16053" max="16098" width="9.140625" style="264" customWidth="1"/>
    <col min="16099" max="16099" width="14.85546875" style="264" customWidth="1"/>
    <col min="16100" max="16100" width="17.85546875" style="264" customWidth="1"/>
    <col min="16101" max="16101" width="16" style="264" customWidth="1"/>
    <col min="16102" max="16102" width="14.7109375" style="264" customWidth="1"/>
    <col min="16103" max="16103" width="16.28515625" style="264" customWidth="1"/>
    <col min="16104" max="16104" width="13.7109375" style="264" bestFit="1" customWidth="1"/>
    <col min="16105" max="16105" width="13.85546875" style="264" customWidth="1"/>
    <col min="16106" max="16106" width="18" style="264" customWidth="1"/>
    <col min="16107" max="16107" width="19.28515625" style="264" customWidth="1"/>
    <col min="16108" max="16108" width="17.5703125" style="264" customWidth="1"/>
    <col min="16109" max="16109" width="16.140625" style="264" customWidth="1"/>
    <col min="16110" max="16110" width="14" style="264" customWidth="1"/>
    <col min="16111" max="16111" width="17" style="264" customWidth="1"/>
    <col min="16112" max="16112" width="15.42578125" style="264" customWidth="1"/>
    <col min="16113" max="16113" width="14.140625" style="264" customWidth="1"/>
    <col min="16114" max="16114" width="15.28515625" style="264" customWidth="1"/>
    <col min="16115" max="16117" width="12.28515625" style="264" customWidth="1"/>
    <col min="16118" max="16384" width="9.140625" style="264"/>
  </cols>
  <sheetData>
    <row r="1" spans="1:8" ht="23.25" x14ac:dyDescent="0.2">
      <c r="A1" s="220" t="s">
        <v>185</v>
      </c>
      <c r="B1" s="220"/>
      <c r="C1" s="220"/>
      <c r="D1" s="220"/>
      <c r="E1" s="220"/>
      <c r="F1" s="220"/>
      <c r="G1" s="220"/>
      <c r="H1" s="220"/>
    </row>
    <row r="2" spans="1:8" ht="25.15" customHeight="1" x14ac:dyDescent="0.2">
      <c r="A2" s="265" t="s">
        <v>121</v>
      </c>
      <c r="B2" s="266"/>
      <c r="C2" s="266"/>
      <c r="D2" s="266"/>
      <c r="E2" s="266"/>
      <c r="F2" s="266"/>
      <c r="G2" s="266"/>
    </row>
    <row r="3" spans="1:8" ht="13.5" thickBot="1" x14ac:dyDescent="0.25">
      <c r="H3" s="270"/>
    </row>
    <row r="4" spans="1:8" ht="24.6" customHeight="1" x14ac:dyDescent="0.2">
      <c r="A4" s="271" t="s">
        <v>178</v>
      </c>
      <c r="B4" s="272" t="s">
        <v>179</v>
      </c>
      <c r="C4" s="273"/>
      <c r="D4" s="274"/>
      <c r="E4" s="272" t="s">
        <v>180</v>
      </c>
      <c r="F4" s="273"/>
      <c r="G4" s="275"/>
    </row>
    <row r="5" spans="1:8" ht="67.150000000000006" customHeight="1" x14ac:dyDescent="0.2">
      <c r="A5" s="276"/>
      <c r="B5" s="277" t="s">
        <v>186</v>
      </c>
      <c r="C5" s="277" t="s">
        <v>187</v>
      </c>
      <c r="D5" s="277" t="s">
        <v>165</v>
      </c>
      <c r="E5" s="277" t="s">
        <v>186</v>
      </c>
      <c r="F5" s="277" t="s">
        <v>187</v>
      </c>
      <c r="G5" s="277" t="s">
        <v>165</v>
      </c>
    </row>
    <row r="6" spans="1:8" ht="30" customHeight="1" x14ac:dyDescent="0.2">
      <c r="A6" s="278" t="s">
        <v>188</v>
      </c>
      <c r="B6" s="279">
        <v>9800000</v>
      </c>
      <c r="C6" s="279">
        <v>680000</v>
      </c>
      <c r="D6" s="279">
        <f>2400000/12</f>
        <v>200000</v>
      </c>
      <c r="E6" s="280">
        <v>13800000</v>
      </c>
      <c r="F6" s="280">
        <v>680000</v>
      </c>
      <c r="G6" s="280">
        <f>2400000/12</f>
        <v>200000</v>
      </c>
    </row>
    <row r="7" spans="1:8" ht="30" customHeight="1" x14ac:dyDescent="0.2">
      <c r="A7" s="259" t="s">
        <v>189</v>
      </c>
      <c r="B7" s="280">
        <v>11300000</v>
      </c>
      <c r="C7" s="280">
        <v>680000</v>
      </c>
      <c r="D7" s="280">
        <f>3000000/12</f>
        <v>250000</v>
      </c>
      <c r="E7" s="280">
        <v>15800000</v>
      </c>
      <c r="F7" s="280">
        <v>680000</v>
      </c>
      <c r="G7" s="280">
        <f>3000000/12</f>
        <v>250000</v>
      </c>
    </row>
    <row r="8" spans="1:8" ht="30" customHeight="1" x14ac:dyDescent="0.2">
      <c r="A8" s="259" t="s">
        <v>190</v>
      </c>
      <c r="B8" s="280">
        <v>13800000</v>
      </c>
      <c r="C8" s="280">
        <v>680000</v>
      </c>
      <c r="D8" s="280">
        <f>3999996/12</f>
        <v>333333</v>
      </c>
      <c r="E8" s="280">
        <v>19300000</v>
      </c>
      <c r="F8" s="280">
        <v>680000</v>
      </c>
      <c r="G8" s="280">
        <f>3999996/12</f>
        <v>333333</v>
      </c>
    </row>
    <row r="9" spans="1:8" ht="30" customHeight="1" x14ac:dyDescent="0.2">
      <c r="A9" s="259" t="s">
        <v>191</v>
      </c>
      <c r="B9" s="280">
        <v>15700000</v>
      </c>
      <c r="C9" s="280">
        <v>680000</v>
      </c>
      <c r="D9" s="280">
        <f t="shared" ref="D9:D15" si="0">4999992/12</f>
        <v>416666</v>
      </c>
      <c r="E9" s="280">
        <v>26700000</v>
      </c>
      <c r="F9" s="280">
        <v>680000</v>
      </c>
      <c r="G9" s="280">
        <f t="shared" ref="G9:G15" si="1">4999992/12</f>
        <v>416666</v>
      </c>
    </row>
    <row r="10" spans="1:8" ht="30" customHeight="1" x14ac:dyDescent="0.2">
      <c r="A10" s="259" t="s">
        <v>192</v>
      </c>
      <c r="B10" s="280">
        <v>20800000</v>
      </c>
      <c r="C10" s="280">
        <v>680000</v>
      </c>
      <c r="D10" s="280">
        <f t="shared" si="0"/>
        <v>416666</v>
      </c>
      <c r="E10" s="280">
        <v>35400000</v>
      </c>
      <c r="F10" s="280">
        <v>680000</v>
      </c>
      <c r="G10" s="280">
        <f t="shared" si="1"/>
        <v>416666</v>
      </c>
    </row>
    <row r="11" spans="1:8" ht="30" customHeight="1" x14ac:dyDescent="0.2">
      <c r="A11" s="259" t="s">
        <v>193</v>
      </c>
      <c r="B11" s="280">
        <v>28100000</v>
      </c>
      <c r="C11" s="280">
        <v>680000</v>
      </c>
      <c r="D11" s="280">
        <f t="shared" si="0"/>
        <v>416666</v>
      </c>
      <c r="E11" s="280">
        <v>47800000</v>
      </c>
      <c r="F11" s="280">
        <v>680000</v>
      </c>
      <c r="G11" s="280">
        <f t="shared" si="1"/>
        <v>416666</v>
      </c>
    </row>
    <row r="12" spans="1:8" ht="30" customHeight="1" x14ac:dyDescent="0.2">
      <c r="A12" s="259" t="s">
        <v>194</v>
      </c>
      <c r="B12" s="280">
        <v>38000000</v>
      </c>
      <c r="C12" s="280">
        <v>680000</v>
      </c>
      <c r="D12" s="280">
        <f t="shared" si="0"/>
        <v>416666</v>
      </c>
      <c r="E12" s="280">
        <v>68500000</v>
      </c>
      <c r="F12" s="280">
        <v>680000</v>
      </c>
      <c r="G12" s="280">
        <f t="shared" si="1"/>
        <v>416666</v>
      </c>
    </row>
    <row r="13" spans="1:8" ht="30" customHeight="1" x14ac:dyDescent="0.2">
      <c r="A13" s="261" t="s">
        <v>195</v>
      </c>
      <c r="B13" s="280">
        <v>58000000</v>
      </c>
      <c r="C13" s="280">
        <v>680000</v>
      </c>
      <c r="D13" s="280">
        <f t="shared" si="0"/>
        <v>416666</v>
      </c>
      <c r="E13" s="280">
        <v>105000000</v>
      </c>
      <c r="F13" s="280">
        <v>680000</v>
      </c>
      <c r="G13" s="280">
        <f t="shared" si="1"/>
        <v>416666</v>
      </c>
    </row>
    <row r="14" spans="1:8" ht="30" customHeight="1" x14ac:dyDescent="0.2">
      <c r="A14" s="259" t="s">
        <v>196</v>
      </c>
      <c r="B14" s="280">
        <v>86000000</v>
      </c>
      <c r="C14" s="280">
        <v>680000</v>
      </c>
      <c r="D14" s="280">
        <f t="shared" si="0"/>
        <v>416666</v>
      </c>
      <c r="E14" s="280">
        <v>155000000</v>
      </c>
      <c r="F14" s="280">
        <v>680000</v>
      </c>
      <c r="G14" s="280">
        <f t="shared" si="1"/>
        <v>416666</v>
      </c>
    </row>
    <row r="15" spans="1:8" ht="30" customHeight="1" thickBot="1" x14ac:dyDescent="0.25">
      <c r="A15" s="262" t="s">
        <v>197</v>
      </c>
      <c r="B15" s="281">
        <v>133000000</v>
      </c>
      <c r="C15" s="281">
        <v>680000</v>
      </c>
      <c r="D15" s="281">
        <f t="shared" si="0"/>
        <v>416666</v>
      </c>
      <c r="E15" s="281">
        <v>240000000</v>
      </c>
      <c r="F15" s="281">
        <v>680000</v>
      </c>
      <c r="G15" s="281">
        <f t="shared" si="1"/>
        <v>416666</v>
      </c>
    </row>
    <row r="17" spans="2:8" ht="11.25" x14ac:dyDescent="0.2">
      <c r="B17" s="264"/>
      <c r="C17" s="264"/>
      <c r="D17" s="264"/>
      <c r="E17" s="264"/>
      <c r="F17" s="264"/>
      <c r="G17" s="264"/>
      <c r="H17" s="282"/>
    </row>
    <row r="18" spans="2:8" ht="11.25" x14ac:dyDescent="0.2">
      <c r="B18" s="264"/>
      <c r="C18" s="264"/>
      <c r="D18" s="264"/>
      <c r="E18" s="264"/>
      <c r="F18" s="264"/>
      <c r="G18" s="264"/>
      <c r="H18" s="282"/>
    </row>
  </sheetData>
  <mergeCells count="4">
    <mergeCell ref="A1:H1"/>
    <mergeCell ref="A4:A5"/>
    <mergeCell ref="B4:D4"/>
    <mergeCell ref="E4:G4"/>
  </mergeCells>
  <pageMargins left="0" right="0" top="0.74803149606299213" bottom="0.74803149606299213" header="0.31496062992125984" footer="0.31496062992125984"/>
  <pageSetup paperSize="9" scale="9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40BDC-7E1F-4E7D-B68B-9A5C33A001A7}">
  <sheetPr>
    <tabColor rgb="FFFF0000"/>
    <pageSetUpPr fitToPage="1"/>
  </sheetPr>
  <dimension ref="A1:M14"/>
  <sheetViews>
    <sheetView view="pageBreakPreview" zoomScale="90" zoomScaleNormal="100" zoomScaleSheetLayoutView="90" workbookViewId="0">
      <selection activeCell="E19" sqref="E19"/>
    </sheetView>
  </sheetViews>
  <sheetFormatPr defaultColWidth="9.140625" defaultRowHeight="12.75" x14ac:dyDescent="0.2"/>
  <cols>
    <col min="1" max="1" width="24" style="129" customWidth="1"/>
    <col min="2" max="2" width="11.5703125" style="129" customWidth="1"/>
    <col min="3" max="3" width="14.5703125" style="129" customWidth="1"/>
    <col min="4" max="4" width="19.140625" style="130" customWidth="1"/>
    <col min="5" max="5" width="20" style="131" customWidth="1"/>
    <col min="6" max="6" width="9.42578125" style="288" customWidth="1"/>
    <col min="7" max="7" width="21.42578125" style="124" customWidth="1"/>
    <col min="8" max="8" width="12" style="124" customWidth="1"/>
    <col min="9" max="9" width="16.5703125" style="124" customWidth="1"/>
    <col min="10" max="10" width="20" style="124" customWidth="1"/>
    <col min="11" max="16384" width="9.140625" style="124"/>
  </cols>
  <sheetData>
    <row r="1" spans="1:13" ht="30" customHeight="1" x14ac:dyDescent="0.2">
      <c r="A1" s="122" t="s">
        <v>198</v>
      </c>
      <c r="B1" s="122"/>
      <c r="C1" s="122"/>
      <c r="D1" s="122"/>
      <c r="E1" s="122"/>
      <c r="F1" s="283"/>
      <c r="G1" s="284"/>
      <c r="H1" s="284"/>
      <c r="I1" s="284"/>
      <c r="J1" s="284"/>
    </row>
    <row r="2" spans="1:13" ht="28.9" customHeight="1" x14ac:dyDescent="0.2">
      <c r="A2" s="223" t="s">
        <v>199</v>
      </c>
      <c r="B2" s="223"/>
      <c r="C2" s="223"/>
      <c r="D2" s="223"/>
      <c r="E2" s="223"/>
      <c r="F2" s="223"/>
      <c r="G2" s="223"/>
      <c r="H2" s="223"/>
      <c r="I2" s="223"/>
      <c r="J2" s="223"/>
    </row>
    <row r="3" spans="1:13" ht="18" x14ac:dyDescent="0.2">
      <c r="A3" s="126"/>
      <c r="B3" s="126"/>
      <c r="C3" s="126"/>
      <c r="D3" s="126"/>
      <c r="E3" s="126"/>
      <c r="F3" s="285"/>
      <c r="G3" s="126"/>
      <c r="H3" s="126"/>
      <c r="I3" s="126"/>
      <c r="J3" s="126"/>
    </row>
    <row r="4" spans="1:13" ht="13.5" thickBot="1" x14ac:dyDescent="0.25">
      <c r="A4" s="286" t="s">
        <v>200</v>
      </c>
      <c r="D4" s="287"/>
      <c r="G4" s="286" t="s">
        <v>201</v>
      </c>
      <c r="H4" s="129"/>
      <c r="I4" s="129"/>
      <c r="J4" s="287">
        <v>0.02</v>
      </c>
    </row>
    <row r="5" spans="1:13" s="140" customFormat="1" ht="75" customHeight="1" x14ac:dyDescent="0.2">
      <c r="A5" s="289" t="s">
        <v>123</v>
      </c>
      <c r="B5" s="290"/>
      <c r="C5" s="291" t="s">
        <v>162</v>
      </c>
      <c r="D5" s="292" t="s">
        <v>125</v>
      </c>
      <c r="E5" s="293" t="s">
        <v>202</v>
      </c>
      <c r="F5" s="294"/>
      <c r="G5" s="289" t="s">
        <v>123</v>
      </c>
      <c r="H5" s="290"/>
      <c r="I5" s="291" t="s">
        <v>162</v>
      </c>
      <c r="J5" s="293" t="s">
        <v>203</v>
      </c>
    </row>
    <row r="6" spans="1:13" s="140" customFormat="1" ht="30" customHeight="1" x14ac:dyDescent="0.2">
      <c r="A6" s="295" t="s">
        <v>204</v>
      </c>
      <c r="B6" s="296" t="s">
        <v>205</v>
      </c>
      <c r="C6" s="296" t="s">
        <v>206</v>
      </c>
      <c r="D6" s="143">
        <v>31200</v>
      </c>
      <c r="E6" s="297">
        <f>ROUND(D6/12,2)</f>
        <v>2600</v>
      </c>
      <c r="F6" s="298"/>
      <c r="G6" s="295" t="s">
        <v>204</v>
      </c>
      <c r="H6" s="296" t="s">
        <v>205</v>
      </c>
      <c r="I6" s="296" t="s">
        <v>207</v>
      </c>
      <c r="J6" s="144">
        <v>28.5</v>
      </c>
      <c r="K6" s="299"/>
      <c r="L6" s="300"/>
      <c r="M6" s="300"/>
    </row>
    <row r="7" spans="1:13" s="140" customFormat="1" ht="30" customHeight="1" x14ac:dyDescent="0.2">
      <c r="A7" s="295"/>
      <c r="B7" s="296" t="s">
        <v>208</v>
      </c>
      <c r="C7" s="296" t="s">
        <v>209</v>
      </c>
      <c r="D7" s="143">
        <v>35400</v>
      </c>
      <c r="E7" s="297">
        <f t="shared" ref="E7:E12" si="0">ROUND(D7/12,2)</f>
        <v>2950</v>
      </c>
      <c r="F7" s="298"/>
      <c r="G7" s="295"/>
      <c r="H7" s="296" t="s">
        <v>208</v>
      </c>
      <c r="I7" s="296" t="s">
        <v>210</v>
      </c>
      <c r="J7" s="144">
        <v>32</v>
      </c>
      <c r="K7" s="299"/>
      <c r="L7" s="300"/>
      <c r="M7" s="300"/>
    </row>
    <row r="8" spans="1:13" s="140" customFormat="1" ht="30" customHeight="1" x14ac:dyDescent="0.2">
      <c r="A8" s="295"/>
      <c r="B8" s="296" t="s">
        <v>211</v>
      </c>
      <c r="C8" s="296" t="s">
        <v>212</v>
      </c>
      <c r="D8" s="143">
        <v>40100</v>
      </c>
      <c r="E8" s="297">
        <f t="shared" si="0"/>
        <v>3341.67</v>
      </c>
      <c r="F8" s="298"/>
      <c r="G8" s="295"/>
      <c r="H8" s="296" t="s">
        <v>211</v>
      </c>
      <c r="I8" s="296" t="s">
        <v>213</v>
      </c>
      <c r="J8" s="144">
        <v>34.5</v>
      </c>
      <c r="K8" s="299"/>
      <c r="L8" s="300"/>
      <c r="M8" s="300"/>
    </row>
    <row r="9" spans="1:13" s="140" customFormat="1" ht="30" customHeight="1" thickBot="1" x14ac:dyDescent="0.25">
      <c r="A9" s="301"/>
      <c r="B9" s="302" t="s">
        <v>214</v>
      </c>
      <c r="C9" s="302" t="s">
        <v>215</v>
      </c>
      <c r="D9" s="147">
        <v>44300</v>
      </c>
      <c r="E9" s="303">
        <f t="shared" si="0"/>
        <v>3691.67</v>
      </c>
      <c r="F9" s="298"/>
      <c r="G9" s="301"/>
      <c r="H9" s="302" t="s">
        <v>214</v>
      </c>
      <c r="I9" s="302" t="s">
        <v>216</v>
      </c>
      <c r="J9" s="148">
        <v>37</v>
      </c>
      <c r="K9" s="299"/>
      <c r="L9" s="300"/>
      <c r="M9" s="300"/>
    </row>
    <row r="10" spans="1:13" s="140" customFormat="1" ht="30" customHeight="1" x14ac:dyDescent="0.2">
      <c r="A10" s="304" t="s">
        <v>217</v>
      </c>
      <c r="B10" s="305" t="s">
        <v>205</v>
      </c>
      <c r="C10" s="305" t="s">
        <v>218</v>
      </c>
      <c r="D10" s="306">
        <v>49500</v>
      </c>
      <c r="E10" s="307">
        <f t="shared" si="0"/>
        <v>4125</v>
      </c>
      <c r="F10" s="298"/>
      <c r="G10" s="304" t="s">
        <v>217</v>
      </c>
      <c r="H10" s="305" t="s">
        <v>205</v>
      </c>
      <c r="I10" s="305" t="s">
        <v>219</v>
      </c>
      <c r="J10" s="308">
        <v>39.5</v>
      </c>
      <c r="K10" s="299"/>
      <c r="L10" s="300"/>
      <c r="M10" s="300"/>
    </row>
    <row r="11" spans="1:13" s="140" customFormat="1" ht="30" customHeight="1" x14ac:dyDescent="0.2">
      <c r="A11" s="295"/>
      <c r="B11" s="296" t="s">
        <v>208</v>
      </c>
      <c r="C11" s="296" t="s">
        <v>220</v>
      </c>
      <c r="D11" s="309">
        <v>52500</v>
      </c>
      <c r="E11" s="310">
        <f t="shared" si="0"/>
        <v>4375</v>
      </c>
      <c r="F11" s="298"/>
      <c r="G11" s="295"/>
      <c r="H11" s="296" t="s">
        <v>208</v>
      </c>
      <c r="I11" s="296" t="s">
        <v>221</v>
      </c>
      <c r="J11" s="144">
        <v>42</v>
      </c>
      <c r="K11" s="299"/>
      <c r="L11" s="300"/>
      <c r="M11" s="300"/>
    </row>
    <row r="12" spans="1:13" s="140" customFormat="1" ht="30" customHeight="1" thickBot="1" x14ac:dyDescent="0.25">
      <c r="A12" s="301"/>
      <c r="B12" s="302" t="s">
        <v>211</v>
      </c>
      <c r="C12" s="302" t="s">
        <v>222</v>
      </c>
      <c r="D12" s="311">
        <v>56200</v>
      </c>
      <c r="E12" s="312">
        <f t="shared" si="0"/>
        <v>4683.33</v>
      </c>
      <c r="F12" s="298"/>
      <c r="G12" s="301"/>
      <c r="H12" s="302" t="s">
        <v>211</v>
      </c>
      <c r="I12" s="302" t="s">
        <v>223</v>
      </c>
      <c r="J12" s="148">
        <v>44.5</v>
      </c>
      <c r="K12" s="299"/>
      <c r="M12" s="157"/>
    </row>
    <row r="13" spans="1:13" s="140" customFormat="1" ht="14.25" x14ac:dyDescent="0.2">
      <c r="A13" s="164"/>
      <c r="B13" s="164"/>
      <c r="C13" s="164"/>
      <c r="D13" s="165"/>
      <c r="E13" s="166"/>
      <c r="F13" s="294"/>
    </row>
    <row r="14" spans="1:13" s="129" customFormat="1" x14ac:dyDescent="0.2">
      <c r="E14" s="313"/>
      <c r="F14" s="314"/>
    </row>
  </sheetData>
  <mergeCells count="7">
    <mergeCell ref="A2:J2"/>
    <mergeCell ref="A5:B5"/>
    <mergeCell ref="G5:H5"/>
    <mergeCell ref="A6:A9"/>
    <mergeCell ref="G6:G9"/>
    <mergeCell ref="A10:A12"/>
    <mergeCell ref="G10:G12"/>
  </mergeCells>
  <pageMargins left="0.51181102362204722" right="0.51181102362204722" top="0.55118110236220474" bottom="0.55118110236220474" header="0.31496062992125984" footer="0.31496062992125984"/>
  <pageSetup paperSize="9" scale="8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0"/>
  <sheetViews>
    <sheetView workbookViewId="0">
      <selection activeCell="N30" sqref="N30"/>
    </sheetView>
  </sheetViews>
  <sheetFormatPr defaultRowHeight="12.75" x14ac:dyDescent="0.2"/>
  <cols>
    <col min="1" max="1" width="10.85546875" customWidth="1"/>
    <col min="2" max="2" width="23" bestFit="1" customWidth="1"/>
    <col min="3" max="3" width="12.28515625" bestFit="1" customWidth="1"/>
    <col min="4" max="5" width="12.28515625" customWidth="1"/>
    <col min="6" max="6" width="13.85546875" bestFit="1" customWidth="1"/>
    <col min="7" max="7" width="13.85546875" customWidth="1"/>
    <col min="8" max="8" width="7.42578125" bestFit="1" customWidth="1"/>
    <col min="9" max="9" width="29.28515625" customWidth="1"/>
  </cols>
  <sheetData>
    <row r="1" spans="1:11" ht="54" customHeight="1" x14ac:dyDescent="0.2">
      <c r="A1" s="77" t="s">
        <v>107</v>
      </c>
      <c r="B1" s="77"/>
      <c r="C1" s="77"/>
      <c r="D1" s="77"/>
      <c r="E1" s="77"/>
      <c r="F1" s="77"/>
      <c r="G1" s="77"/>
      <c r="H1" s="77"/>
      <c r="I1" s="77"/>
      <c r="J1" s="27"/>
      <c r="K1" s="27"/>
    </row>
    <row r="2" spans="1:11" ht="12.75" customHeight="1" x14ac:dyDescent="0.25">
      <c r="A2" s="32"/>
      <c r="B2" s="32"/>
      <c r="C2" s="32"/>
      <c r="D2" s="32"/>
      <c r="E2" s="32"/>
      <c r="F2" s="32"/>
      <c r="G2" s="32"/>
      <c r="H2" s="32"/>
      <c r="I2" s="32"/>
      <c r="J2" s="27"/>
      <c r="K2" s="27"/>
    </row>
    <row r="3" spans="1:11" ht="18" x14ac:dyDescent="0.25">
      <c r="A3" s="45" t="s">
        <v>92</v>
      </c>
      <c r="B3" s="32"/>
      <c r="C3" s="32"/>
      <c r="D3" s="32"/>
      <c r="E3" s="32"/>
      <c r="F3" s="32"/>
      <c r="G3" s="32"/>
      <c r="H3" s="32"/>
      <c r="I3" s="32"/>
      <c r="J3" s="27"/>
      <c r="K3" s="27"/>
    </row>
    <row r="4" spans="1:11" x14ac:dyDescent="0.2">
      <c r="I4" s="27"/>
      <c r="J4" s="27"/>
      <c r="K4" s="27"/>
    </row>
    <row r="5" spans="1:11" x14ac:dyDescent="0.2">
      <c r="A5" t="s">
        <v>87</v>
      </c>
      <c r="I5" s="27"/>
    </row>
    <row r="6" spans="1:11" x14ac:dyDescent="0.2">
      <c r="A6" s="67" t="s">
        <v>80</v>
      </c>
      <c r="B6" s="67" t="s">
        <v>77</v>
      </c>
      <c r="C6" s="67" t="s">
        <v>41</v>
      </c>
      <c r="D6" s="67" t="s">
        <v>55</v>
      </c>
      <c r="E6" s="67" t="s">
        <v>81</v>
      </c>
      <c r="F6" s="67" t="s">
        <v>82</v>
      </c>
      <c r="G6" s="67" t="s">
        <v>83</v>
      </c>
      <c r="H6" s="67" t="s">
        <v>84</v>
      </c>
      <c r="I6" s="67" t="s">
        <v>85</v>
      </c>
      <c r="J6" s="27"/>
    </row>
    <row r="7" spans="1:11" ht="15" x14ac:dyDescent="0.2">
      <c r="A7" s="18"/>
      <c r="B7" s="22"/>
      <c r="C7" s="21"/>
      <c r="D7" s="24"/>
      <c r="E7" s="23"/>
      <c r="F7" s="25"/>
      <c r="G7" s="20"/>
      <c r="H7" s="9"/>
      <c r="I7" s="9"/>
      <c r="J7" s="30"/>
    </row>
    <row r="8" spans="1:11" x14ac:dyDescent="0.2">
      <c r="A8" s="18"/>
      <c r="B8" s="22"/>
      <c r="C8" s="21"/>
      <c r="D8" s="23"/>
      <c r="E8" s="24"/>
      <c r="F8" s="23"/>
      <c r="G8" s="20"/>
      <c r="H8" s="9"/>
      <c r="I8" s="9"/>
      <c r="J8" s="27"/>
    </row>
    <row r="9" spans="1:11" x14ac:dyDescent="0.2">
      <c r="A9" s="18"/>
      <c r="B9" s="22"/>
      <c r="C9" s="21"/>
      <c r="D9" s="23"/>
      <c r="E9" s="24"/>
      <c r="F9" s="23"/>
      <c r="G9" s="20"/>
      <c r="H9" s="20"/>
      <c r="I9" s="9"/>
      <c r="J9" s="27"/>
    </row>
    <row r="10" spans="1:11" x14ac:dyDescent="0.2">
      <c r="A10" s="19"/>
      <c r="B10" s="22"/>
      <c r="C10" s="21"/>
      <c r="D10" s="23"/>
      <c r="E10" s="23"/>
      <c r="F10" s="23"/>
      <c r="G10" s="20"/>
      <c r="H10" s="20"/>
      <c r="I10" s="9"/>
      <c r="J10" s="27"/>
    </row>
    <row r="11" spans="1:11" x14ac:dyDescent="0.2">
      <c r="A11" s="19"/>
      <c r="B11" s="22"/>
      <c r="C11" s="21"/>
      <c r="D11" s="23"/>
      <c r="E11" s="23"/>
      <c r="F11" s="23"/>
      <c r="G11" s="20"/>
      <c r="H11" s="20"/>
      <c r="I11" s="9"/>
      <c r="J11" s="27"/>
    </row>
    <row r="12" spans="1:11" x14ac:dyDescent="0.2">
      <c r="A12" s="19"/>
      <c r="B12" s="22"/>
      <c r="C12" s="21"/>
      <c r="D12" s="23"/>
      <c r="E12" s="23"/>
      <c r="F12" s="23"/>
      <c r="G12" s="20"/>
      <c r="H12" s="20"/>
      <c r="I12" s="9"/>
    </row>
    <row r="13" spans="1:11" x14ac:dyDescent="0.2">
      <c r="A13" s="9"/>
      <c r="B13" s="22"/>
      <c r="C13" s="21"/>
      <c r="D13" s="23"/>
      <c r="E13" s="23"/>
      <c r="F13" s="23"/>
      <c r="G13" s="20"/>
      <c r="H13" s="20"/>
      <c r="I13" s="9"/>
    </row>
    <row r="14" spans="1:11" x14ac:dyDescent="0.2">
      <c r="A14" s="22"/>
      <c r="B14" s="22"/>
      <c r="C14" s="24"/>
      <c r="D14" s="24"/>
      <c r="E14" s="24"/>
      <c r="F14" s="24"/>
      <c r="G14" s="29"/>
      <c r="H14" s="29"/>
      <c r="I14" s="22"/>
    </row>
    <row r="16" spans="1:11" x14ac:dyDescent="0.2">
      <c r="A16" t="s">
        <v>88</v>
      </c>
      <c r="I16" s="27"/>
      <c r="J16" s="27"/>
      <c r="K16" s="27"/>
    </row>
    <row r="17" spans="1:11" x14ac:dyDescent="0.2">
      <c r="A17" s="67" t="s">
        <v>80</v>
      </c>
      <c r="B17" s="67" t="s">
        <v>77</v>
      </c>
      <c r="C17" s="67" t="s">
        <v>41</v>
      </c>
      <c r="D17" s="67" t="s">
        <v>55</v>
      </c>
      <c r="E17" s="67" t="s">
        <v>81</v>
      </c>
      <c r="F17" s="67" t="s">
        <v>82</v>
      </c>
      <c r="G17" s="67" t="s">
        <v>83</v>
      </c>
      <c r="H17" s="67" t="s">
        <v>84</v>
      </c>
      <c r="I17" s="67" t="s">
        <v>85</v>
      </c>
      <c r="J17" s="28"/>
      <c r="K17" s="27"/>
    </row>
    <row r="18" spans="1:11" ht="15" x14ac:dyDescent="0.2">
      <c r="A18" s="18"/>
      <c r="B18" s="22"/>
      <c r="C18" s="21"/>
      <c r="D18" s="24"/>
      <c r="E18" s="23"/>
      <c r="F18" s="25"/>
      <c r="G18" s="20"/>
      <c r="H18" s="9"/>
      <c r="I18" s="9"/>
      <c r="J18" s="26"/>
      <c r="K18" s="27"/>
    </row>
    <row r="19" spans="1:11" ht="15" x14ac:dyDescent="0.2">
      <c r="A19" s="18"/>
      <c r="B19" s="22"/>
      <c r="C19" s="21"/>
      <c r="D19" s="23"/>
      <c r="E19" s="24"/>
      <c r="F19" s="25"/>
      <c r="G19" s="20"/>
      <c r="H19" s="9"/>
      <c r="I19" s="9"/>
      <c r="J19" s="26"/>
      <c r="K19" s="27"/>
    </row>
    <row r="20" spans="1:11" x14ac:dyDescent="0.2">
      <c r="A20" s="18"/>
      <c r="B20" s="22"/>
      <c r="C20" s="21"/>
      <c r="D20" s="23"/>
      <c r="E20" s="24"/>
      <c r="F20" s="23"/>
      <c r="G20" s="20"/>
      <c r="H20" s="20"/>
      <c r="I20" s="9"/>
      <c r="J20" s="26"/>
      <c r="K20" s="27"/>
    </row>
    <row r="21" spans="1:11" x14ac:dyDescent="0.2">
      <c r="A21" s="19"/>
      <c r="B21" s="22"/>
      <c r="C21" s="21"/>
      <c r="D21" s="23"/>
      <c r="E21" s="23"/>
      <c r="F21" s="23"/>
      <c r="G21" s="20"/>
      <c r="H21" s="20"/>
      <c r="I21" s="9"/>
      <c r="J21" s="26"/>
      <c r="K21" s="27"/>
    </row>
    <row r="22" spans="1:11" x14ac:dyDescent="0.2">
      <c r="A22" s="19"/>
      <c r="B22" s="22"/>
      <c r="C22" s="21"/>
      <c r="D22" s="23"/>
      <c r="E22" s="23"/>
      <c r="F22" s="23"/>
      <c r="G22" s="20"/>
      <c r="H22" s="20"/>
      <c r="I22" s="9"/>
    </row>
    <row r="23" spans="1:11" x14ac:dyDescent="0.2">
      <c r="A23" s="19"/>
      <c r="B23" s="22"/>
      <c r="C23" s="21"/>
      <c r="D23" s="23"/>
      <c r="E23" s="23"/>
      <c r="F23" s="23"/>
      <c r="G23" s="20"/>
      <c r="H23" s="20"/>
      <c r="I23" s="9"/>
    </row>
    <row r="24" spans="1:11" x14ac:dyDescent="0.2">
      <c r="A24" s="9"/>
      <c r="B24" s="22"/>
      <c r="C24" s="21"/>
      <c r="D24" s="23"/>
      <c r="E24" s="23"/>
      <c r="F24" s="23"/>
      <c r="G24" s="20"/>
      <c r="H24" s="20"/>
      <c r="I24" s="9"/>
    </row>
    <row r="25" spans="1:11" x14ac:dyDescent="0.2">
      <c r="A25" s="22"/>
      <c r="B25" s="22"/>
      <c r="C25" s="24"/>
      <c r="D25" s="24"/>
      <c r="E25" s="24"/>
      <c r="F25" s="24"/>
      <c r="G25" s="29"/>
      <c r="H25" s="29"/>
      <c r="I25" s="22"/>
    </row>
    <row r="27" spans="1:11" x14ac:dyDescent="0.2">
      <c r="A27" t="s">
        <v>86</v>
      </c>
      <c r="I27" s="27"/>
    </row>
    <row r="28" spans="1:11" x14ac:dyDescent="0.2">
      <c r="A28" s="67" t="s">
        <v>80</v>
      </c>
      <c r="B28" s="67" t="s">
        <v>77</v>
      </c>
      <c r="C28" s="67" t="s">
        <v>41</v>
      </c>
      <c r="D28" s="67" t="s">
        <v>55</v>
      </c>
      <c r="E28" s="67" t="s">
        <v>81</v>
      </c>
      <c r="F28" s="67" t="s">
        <v>82</v>
      </c>
      <c r="G28" s="67" t="s">
        <v>83</v>
      </c>
      <c r="H28" s="67" t="s">
        <v>84</v>
      </c>
      <c r="I28" s="67" t="s">
        <v>85</v>
      </c>
    </row>
    <row r="29" spans="1:11" ht="15" x14ac:dyDescent="0.2">
      <c r="A29" s="18"/>
      <c r="B29" s="22"/>
      <c r="C29" s="21"/>
      <c r="D29" s="24"/>
      <c r="E29" s="23"/>
      <c r="F29" s="25"/>
      <c r="G29" s="20"/>
      <c r="H29" s="9"/>
      <c r="I29" s="9"/>
    </row>
    <row r="30" spans="1:11" x14ac:dyDescent="0.2">
      <c r="A30" s="18"/>
      <c r="B30" s="22"/>
      <c r="C30" s="23"/>
      <c r="D30" s="23"/>
      <c r="E30" s="24"/>
      <c r="F30" s="23"/>
      <c r="G30" s="20"/>
      <c r="H30" s="9"/>
      <c r="I30" s="9"/>
    </row>
    <row r="31" spans="1:11" x14ac:dyDescent="0.2">
      <c r="A31" s="18"/>
      <c r="B31" s="22"/>
      <c r="C31" s="23"/>
      <c r="D31" s="23"/>
      <c r="E31" s="24"/>
      <c r="F31" s="23"/>
      <c r="G31" s="20"/>
      <c r="H31" s="20"/>
      <c r="I31" s="9"/>
    </row>
    <row r="32" spans="1:11" x14ac:dyDescent="0.2">
      <c r="A32" s="19"/>
      <c r="B32" s="22"/>
      <c r="C32" s="21"/>
      <c r="D32" s="23"/>
      <c r="E32" s="23"/>
      <c r="F32" s="23"/>
      <c r="G32" s="20"/>
      <c r="H32" s="20"/>
      <c r="I32" s="9"/>
    </row>
    <row r="33" spans="1:9" x14ac:dyDescent="0.2">
      <c r="A33" s="19"/>
      <c r="B33" s="22"/>
      <c r="C33" s="21"/>
      <c r="D33" s="23"/>
      <c r="E33" s="23"/>
      <c r="F33" s="23"/>
      <c r="G33" s="20"/>
      <c r="H33" s="20"/>
      <c r="I33" s="9"/>
    </row>
    <row r="34" spans="1:9" x14ac:dyDescent="0.2">
      <c r="A34" s="19"/>
      <c r="B34" s="22"/>
      <c r="C34" s="21"/>
      <c r="D34" s="23"/>
      <c r="E34" s="23"/>
      <c r="F34" s="23"/>
      <c r="G34" s="20"/>
      <c r="H34" s="20"/>
      <c r="I34" s="9"/>
    </row>
    <row r="35" spans="1:9" x14ac:dyDescent="0.2">
      <c r="A35" s="9"/>
      <c r="B35" s="22"/>
      <c r="C35" s="21"/>
      <c r="D35" s="23"/>
      <c r="E35" s="23"/>
      <c r="F35" s="23"/>
      <c r="G35" s="20"/>
      <c r="H35" s="20"/>
      <c r="I35" s="9"/>
    </row>
    <row r="36" spans="1:9" x14ac:dyDescent="0.2">
      <c r="A36" s="22"/>
      <c r="B36" s="22"/>
      <c r="C36" s="24"/>
      <c r="D36" s="24"/>
      <c r="E36" s="24"/>
      <c r="F36" s="24"/>
      <c r="G36" s="29"/>
      <c r="H36" s="29"/>
      <c r="I36" s="22"/>
    </row>
    <row r="37" spans="1:9" x14ac:dyDescent="0.2">
      <c r="C37" s="17"/>
      <c r="D37" s="17"/>
      <c r="E37" s="17"/>
      <c r="F37" s="17"/>
      <c r="G37" s="17"/>
      <c r="H37" s="17"/>
    </row>
    <row r="38" spans="1:9" x14ac:dyDescent="0.2">
      <c r="A38" t="s">
        <v>89</v>
      </c>
      <c r="I38" s="27"/>
    </row>
    <row r="39" spans="1:9" x14ac:dyDescent="0.2">
      <c r="A39" s="67" t="s">
        <v>80</v>
      </c>
      <c r="B39" s="67" t="s">
        <v>77</v>
      </c>
      <c r="C39" s="67" t="s">
        <v>41</v>
      </c>
      <c r="D39" s="67" t="s">
        <v>55</v>
      </c>
      <c r="E39" s="67" t="s">
        <v>81</v>
      </c>
      <c r="F39" s="67" t="s">
        <v>82</v>
      </c>
      <c r="G39" s="67" t="s">
        <v>83</v>
      </c>
      <c r="H39" s="67" t="s">
        <v>84</v>
      </c>
      <c r="I39" s="67" t="s">
        <v>85</v>
      </c>
    </row>
    <row r="40" spans="1:9" ht="15" x14ac:dyDescent="0.2">
      <c r="A40" s="18"/>
      <c r="B40" s="22"/>
      <c r="C40" s="21"/>
      <c r="D40" s="24"/>
      <c r="E40" s="23"/>
      <c r="F40" s="25"/>
      <c r="G40" s="20"/>
      <c r="H40" s="9"/>
      <c r="I40" s="9"/>
    </row>
    <row r="41" spans="1:9" x14ac:dyDescent="0.2">
      <c r="A41" s="18"/>
      <c r="B41" s="22"/>
      <c r="C41" s="23"/>
      <c r="D41" s="23"/>
      <c r="E41" s="24"/>
      <c r="F41" s="23"/>
      <c r="G41" s="20"/>
      <c r="H41" s="9"/>
      <c r="I41" s="9"/>
    </row>
    <row r="42" spans="1:9" x14ac:dyDescent="0.2">
      <c r="A42" s="18"/>
      <c r="B42" s="22"/>
      <c r="C42" s="23"/>
      <c r="D42" s="23"/>
      <c r="E42" s="24"/>
      <c r="F42" s="23"/>
      <c r="G42" s="20"/>
      <c r="H42" s="20"/>
      <c r="I42" s="9"/>
    </row>
    <row r="43" spans="1:9" x14ac:dyDescent="0.2">
      <c r="A43" s="19"/>
      <c r="B43" s="22"/>
      <c r="C43" s="21"/>
      <c r="D43" s="23"/>
      <c r="E43" s="23"/>
      <c r="F43" s="23"/>
      <c r="G43" s="20"/>
      <c r="H43" s="20"/>
      <c r="I43" s="9"/>
    </row>
    <row r="44" spans="1:9" x14ac:dyDescent="0.2">
      <c r="A44" s="19"/>
      <c r="B44" s="22"/>
      <c r="C44" s="21"/>
      <c r="D44" s="23"/>
      <c r="E44" s="23"/>
      <c r="F44" s="23"/>
      <c r="G44" s="20"/>
      <c r="H44" s="20"/>
      <c r="I44" s="9"/>
    </row>
    <row r="45" spans="1:9" x14ac:dyDescent="0.2">
      <c r="A45" s="19"/>
      <c r="B45" s="22"/>
      <c r="C45" s="21"/>
      <c r="D45" s="23"/>
      <c r="E45" s="23"/>
      <c r="F45" s="23"/>
      <c r="G45" s="20"/>
      <c r="H45" s="20"/>
      <c r="I45" s="9"/>
    </row>
    <row r="46" spans="1:9" x14ac:dyDescent="0.2">
      <c r="A46" s="9"/>
      <c r="B46" s="22"/>
      <c r="C46" s="21"/>
      <c r="D46" s="23"/>
      <c r="E46" s="23"/>
      <c r="F46" s="23"/>
      <c r="G46" s="20"/>
      <c r="H46" s="20"/>
      <c r="I46" s="9"/>
    </row>
    <row r="47" spans="1:9" x14ac:dyDescent="0.2">
      <c r="A47" s="22"/>
      <c r="B47" s="22"/>
      <c r="C47" s="24"/>
      <c r="D47" s="24"/>
      <c r="E47" s="24"/>
      <c r="F47" s="24"/>
      <c r="G47" s="29"/>
      <c r="H47" s="29"/>
      <c r="I47" s="22"/>
    </row>
    <row r="48" spans="1:9" x14ac:dyDescent="0.2">
      <c r="C48" s="17"/>
      <c r="D48" s="17"/>
      <c r="E48" s="17"/>
      <c r="F48" s="17"/>
      <c r="G48" s="17"/>
      <c r="H48" s="17"/>
    </row>
    <row r="49" spans="1:9" x14ac:dyDescent="0.2">
      <c r="A49" t="s">
        <v>90</v>
      </c>
      <c r="I49" s="27"/>
    </row>
    <row r="50" spans="1:9" x14ac:dyDescent="0.2">
      <c r="A50" s="67" t="s">
        <v>80</v>
      </c>
      <c r="B50" s="67" t="s">
        <v>77</v>
      </c>
      <c r="C50" s="67" t="s">
        <v>41</v>
      </c>
      <c r="D50" s="67" t="s">
        <v>55</v>
      </c>
      <c r="E50" s="67" t="s">
        <v>81</v>
      </c>
      <c r="F50" s="67" t="s">
        <v>82</v>
      </c>
      <c r="G50" s="67" t="s">
        <v>83</v>
      </c>
      <c r="H50" s="67" t="s">
        <v>84</v>
      </c>
      <c r="I50" s="67" t="s">
        <v>85</v>
      </c>
    </row>
    <row r="51" spans="1:9" ht="15" x14ac:dyDescent="0.2">
      <c r="A51" s="18"/>
      <c r="B51" s="22"/>
      <c r="C51" s="21"/>
      <c r="D51" s="23"/>
      <c r="E51" s="25"/>
      <c r="F51" s="25"/>
      <c r="G51" s="20"/>
      <c r="H51" s="9"/>
      <c r="I51" s="9"/>
    </row>
    <row r="52" spans="1:9" x14ac:dyDescent="0.2">
      <c r="A52" s="18"/>
      <c r="B52" s="22"/>
      <c r="C52" s="23"/>
      <c r="D52" s="24"/>
      <c r="E52" s="23"/>
      <c r="F52" s="23"/>
      <c r="G52" s="20"/>
      <c r="H52" s="9"/>
      <c r="I52" s="9"/>
    </row>
    <row r="53" spans="1:9" x14ac:dyDescent="0.2">
      <c r="A53" s="18"/>
      <c r="B53" s="22"/>
      <c r="C53" s="23"/>
      <c r="D53" s="24"/>
      <c r="E53" s="23"/>
      <c r="F53" s="23"/>
      <c r="G53" s="20"/>
      <c r="H53" s="20"/>
      <c r="I53" s="9"/>
    </row>
    <row r="54" spans="1:9" x14ac:dyDescent="0.2">
      <c r="A54" s="18"/>
      <c r="B54" s="22"/>
      <c r="C54" s="21"/>
      <c r="D54" s="23"/>
      <c r="E54" s="23"/>
      <c r="F54" s="23"/>
      <c r="G54" s="20"/>
      <c r="H54" s="20"/>
      <c r="I54" s="9"/>
    </row>
    <row r="55" spans="1:9" x14ac:dyDescent="0.2">
      <c r="A55" s="18"/>
      <c r="B55" s="22"/>
      <c r="C55" s="21"/>
      <c r="D55" s="23"/>
      <c r="E55" s="23"/>
      <c r="F55" s="23"/>
      <c r="G55" s="20"/>
      <c r="H55" s="20"/>
      <c r="I55" s="9"/>
    </row>
    <row r="56" spans="1:9" x14ac:dyDescent="0.2">
      <c r="A56" s="19"/>
      <c r="B56" s="22"/>
      <c r="C56" s="21"/>
      <c r="D56" s="23"/>
      <c r="E56" s="23"/>
      <c r="F56" s="23"/>
      <c r="G56" s="20"/>
      <c r="H56" s="20"/>
      <c r="I56" s="9"/>
    </row>
    <row r="57" spans="1:9" x14ac:dyDescent="0.2">
      <c r="A57" s="9"/>
      <c r="B57" s="22"/>
      <c r="C57" s="21"/>
      <c r="D57" s="23"/>
      <c r="E57" s="23"/>
      <c r="F57" s="23"/>
      <c r="G57" s="20"/>
      <c r="H57" s="20"/>
      <c r="I57" s="9"/>
    </row>
    <row r="58" spans="1:9" x14ac:dyDescent="0.2">
      <c r="A58" s="22"/>
      <c r="B58" s="22"/>
      <c r="C58" s="24"/>
      <c r="D58" s="24"/>
      <c r="E58" s="24"/>
      <c r="F58" s="24"/>
      <c r="G58" s="29"/>
      <c r="H58" s="29"/>
      <c r="I58" s="22"/>
    </row>
    <row r="60" spans="1:9" x14ac:dyDescent="0.2">
      <c r="C60" s="17"/>
    </row>
  </sheetData>
  <mergeCells count="1">
    <mergeCell ref="A1:I1"/>
  </mergeCells>
  <phoneticPr fontId="9" type="noConversion"/>
  <pageMargins left="0.75" right="0.75" top="1" bottom="1" header="0.5" footer="0.5"/>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Doc_x0020_Type xmlns="d65b32d5-f659-485d-a781-4e225b096a7e">X10 BOM</Doc_x0020_Type>
    <Status xmlns="d65b32d5-f659-485d-a781-4e225b096a7e">Draft for review</Status>
    <Country xmlns="d65b32d5-f659-485d-a781-4e225b096a7e">AU</Country>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708545E08E17B4C8520A1DFD0DF6BF5" ma:contentTypeVersion="5" ma:contentTypeDescription="Create a new document." ma:contentTypeScope="" ma:versionID="be34fdf3904a439d2e60a02ccc9c2d78">
  <xsd:schema xmlns:xsd="http://www.w3.org/2001/XMLSchema" xmlns:p="http://schemas.microsoft.com/office/2006/metadata/properties" xmlns:ns2="d65b32d5-f659-485d-a781-4e225b096a7e" targetNamespace="http://schemas.microsoft.com/office/2006/metadata/properties" ma:root="true" ma:fieldsID="e5d4a81dd3a70df61e8a0bea3c22e886" ns2:_="">
    <xsd:import namespace="d65b32d5-f659-485d-a781-4e225b096a7e"/>
    <xsd:element name="properties">
      <xsd:complexType>
        <xsd:sequence>
          <xsd:element name="documentManagement">
            <xsd:complexType>
              <xsd:all>
                <xsd:element ref="ns2:Status"/>
                <xsd:element ref="ns2:Country" minOccurs="0"/>
                <xsd:element ref="ns2:Doc_x0020_Type" minOccurs="0"/>
              </xsd:all>
            </xsd:complexType>
          </xsd:element>
        </xsd:sequence>
      </xsd:complexType>
    </xsd:element>
  </xsd:schema>
  <xsd:schema xmlns:xsd="http://www.w3.org/2001/XMLSchema" xmlns:dms="http://schemas.microsoft.com/office/2006/documentManagement/types" targetNamespace="d65b32d5-f659-485d-a781-4e225b096a7e" elementFormDefault="qualified">
    <xsd:import namespace="http://schemas.microsoft.com/office/2006/documentManagement/types"/>
    <xsd:element name="Status" ma:index="8" ma:displayName="Status" ma:default="WIP" ma:format="Dropdown" ma:internalName="Status">
      <xsd:simpleType>
        <xsd:union memberTypes="dms:Text">
          <xsd:simpleType>
            <xsd:restriction base="dms:Choice">
              <xsd:enumeration value="WIP"/>
              <xsd:enumeration value="Draft for review"/>
              <xsd:enumeration value="Approved"/>
              <xsd:enumeration value="2nd Review"/>
            </xsd:restriction>
          </xsd:simpleType>
        </xsd:union>
      </xsd:simpleType>
    </xsd:element>
    <xsd:element name="Country" ma:index="9" nillable="true" ma:displayName="Country" ma:default="AU" ma:format="Dropdown" ma:internalName="Country">
      <xsd:simpleType>
        <xsd:restriction base="dms:Choice">
          <xsd:enumeration value="AU"/>
          <xsd:enumeration value="NZ"/>
          <xsd:enumeration value="AU &amp; NZ"/>
        </xsd:restriction>
      </xsd:simpleType>
    </xsd:element>
    <xsd:element name="Doc_x0020_Type" ma:index="10" nillable="true" ma:displayName="Doc Type" ma:default="BPP" ma:format="Dropdown" ma:internalName="Doc_x0020_Type">
      <xsd:simpleType>
        <xsd:restriction base="dms:Choice">
          <xsd:enumeration value="BPP"/>
          <xsd:enumeration value="Process flowchart"/>
          <xsd:enumeration value="Training Manual"/>
          <xsd:enumeration value="Quick Ref Card"/>
          <xsd:enumeration value="Swimlane"/>
          <xsd:enumeration value="SAP BPP"/>
          <xsd:enumeration value="X10 BPP"/>
          <xsd:enumeration value="X10 Project Plan"/>
          <xsd:enumeration value="SAP Project Plan"/>
          <xsd:enumeration value="LSMW"/>
          <xsd:enumeration value="Blue Print"/>
          <xsd:enumeration value="SAP Best Practice"/>
          <xsd:enumeration value="SAP HCM US"/>
          <xsd:enumeration value="Template Install (Basis)"/>
          <xsd:enumeration value="Video"/>
          <xsd:enumeration value="X10 BOM"/>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279C48E-8F75-49F5-96A4-DBB4B1808C6C}">
  <ds:schemaRefs>
    <ds:schemaRef ds:uri="http://schemas.microsoft.com/sharepoint/v3/contenttype/forms"/>
  </ds:schemaRefs>
</ds:datastoreItem>
</file>

<file path=customXml/itemProps2.xml><?xml version="1.0" encoding="utf-8"?>
<ds:datastoreItem xmlns:ds="http://schemas.openxmlformats.org/officeDocument/2006/customXml" ds:itemID="{2994609F-F207-41DD-912A-DD79F8B40E34}">
  <ds:schemaRefs>
    <ds:schemaRef ds:uri="http://schemas.microsoft.com/office/2006/metadata/longProperties"/>
  </ds:schemaRefs>
</ds:datastoreItem>
</file>

<file path=customXml/itemProps3.xml><?xml version="1.0" encoding="utf-8"?>
<ds:datastoreItem xmlns:ds="http://schemas.openxmlformats.org/officeDocument/2006/customXml" ds:itemID="{3F6E0120-A932-482E-95DC-C70F744A778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d65b32d5-f659-485d-a781-4e225b096a7e"/>
    <ds:schemaRef ds:uri="http://www.w3.org/XML/1998/namespace"/>
  </ds:schemaRefs>
</ds:datastoreItem>
</file>

<file path=customXml/itemProps4.xml><?xml version="1.0" encoding="utf-8"?>
<ds:datastoreItem xmlns:ds="http://schemas.openxmlformats.org/officeDocument/2006/customXml" ds:itemID="{43FB958B-69A1-431A-A512-51D5E77C03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5b32d5-f659-485d-a781-4e225b096a7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Basic Pay Strucure</vt:lpstr>
      <vt:lpstr>Payscale Structure Sal EEs</vt:lpstr>
      <vt:lpstr>Academic_Foreigner</vt:lpstr>
      <vt:lpstr>Academic _VNM</vt:lpstr>
      <vt:lpstr>HOURLY RATE- Academic</vt:lpstr>
      <vt:lpstr>Foreign Professional</vt:lpstr>
      <vt:lpstr>VN Professional</vt:lpstr>
      <vt:lpstr>SEUP</vt:lpstr>
      <vt:lpstr>Salary Package</vt:lpstr>
      <vt:lpstr>PSG &amp; ESG Groupings</vt:lpstr>
      <vt:lpstr>Rates of Pay</vt:lpstr>
      <vt:lpstr>Prorating or Factoring</vt:lpstr>
      <vt:lpstr>'Academic _VNM'!Print_Area</vt:lpstr>
      <vt:lpstr>Academic_Foreigner!Print_Area</vt:lpstr>
      <vt:lpstr>'Foreign Professional'!Print_Area</vt:lpstr>
      <vt:lpstr>'HOURLY RATE- Academic'!Print_Area</vt:lpstr>
      <vt:lpstr>SEUP!Print_Area</vt:lpstr>
      <vt:lpstr>'VN Professional'!Print_Area</vt:lpstr>
    </vt:vector>
  </TitlesOfParts>
  <Company>Extend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HCM Payroll Solution Blueprint attachment - Basic Pay</dc:title>
  <dc:creator>Elisabeth_De_Beer</dc:creator>
  <cp:lastModifiedBy>Nguyen Thi Lien Chi</cp:lastModifiedBy>
  <cp:lastPrinted>2008-08-14T23:55:49Z</cp:lastPrinted>
  <dcterms:created xsi:type="dcterms:W3CDTF">2008-08-12T03:57:00Z</dcterms:created>
  <dcterms:modified xsi:type="dcterms:W3CDTF">2019-07-18T07:55:42Z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type">
    <vt:lpwstr>Key Client Deliverable</vt:lpwstr>
  </property>
  <property fmtid="{D5CDD505-2E9C-101B-9397-08002B2CF9AE}" pid="3" name="Assigned to0">
    <vt:lpwstr>177</vt:lpwstr>
  </property>
  <property fmtid="{D5CDD505-2E9C-101B-9397-08002B2CF9AE}" pid="4" name="display_urn:schemas-microsoft-com:office:office#Assigned_x0020_to0">
    <vt:lpwstr>Elizabeth De Beer</vt:lpwstr>
  </property>
  <property fmtid="{D5CDD505-2E9C-101B-9397-08002B2CF9AE}" pid="5" name="ContentType">
    <vt:lpwstr>Document</vt:lpwstr>
  </property>
  <property fmtid="{D5CDD505-2E9C-101B-9397-08002B2CF9AE}" pid="6" name="Product/offering">
    <vt:lpwstr>X10 HCM Payroll Express</vt:lpwstr>
  </property>
</Properties>
</file>