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i's Workspace\RMIT VN\Integration\GL Posting\"/>
    </mc:Choice>
  </mc:AlternateContent>
  <xr:revisionPtr revIDLastSave="0" documentId="13_ncr:1_{53817905-83DC-4D4E-9D79-2511BB8CB8C6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MI Case" sheetId="2" r:id="rId1"/>
    <sheet name="Mapping" sheetId="1" r:id="rId2"/>
    <sheet name="Mapping-25Feb" sheetId="6" r:id="rId3"/>
    <sheet name="Mapping-Working" sheetId="3" r:id="rId4"/>
    <sheet name="GL_Scat" sheetId="4" r:id="rId5"/>
    <sheet name="GL Accts" sheetId="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__INDEX_SHEET___ASAP_Utilities" localSheetId="2">#REF!</definedName>
    <definedName name="___INDEX_SHEET___ASAP_Utilities">#REF!</definedName>
    <definedName name="_fd" localSheetId="2" hidden="1">#REF!</definedName>
    <definedName name="_fd" hidden="1">#REF!</definedName>
    <definedName name="_FFFF" localSheetId="2" hidden="1">#REF!</definedName>
    <definedName name="_FFFF" hidden="1">#REF!</definedName>
    <definedName name="_fifififi" localSheetId="2" hidden="1">#REF!</definedName>
    <definedName name="_fifififi" hidden="1">#REF!</definedName>
    <definedName name="_filter" localSheetId="2" hidden="1">#REF!</definedName>
    <definedName name="_filter" hidden="1">#REF!</definedName>
    <definedName name="_xlnm._FilterDatabase" localSheetId="5" hidden="1">'GL Accts'!$A$1:$F$223</definedName>
    <definedName name="_xlnm._FilterDatabase" localSheetId="4" hidden="1">GL_Scat!$A$1:$E$393</definedName>
    <definedName name="_xlnm._FilterDatabase" localSheetId="2" hidden="1">'Mapping-25Feb'!$A$1:$L$205</definedName>
    <definedName name="_xlnm._FilterDatabase" localSheetId="3" hidden="1">'Mapping-Working'!$F$1:$M$212</definedName>
    <definedName name="_xlnm._FilterDatabase" hidden="1">#REF!</definedName>
    <definedName name="_PersonalData" localSheetId="2" hidden="1">#REF!</definedName>
    <definedName name="_PersonalData" hidden="1">#REF!</definedName>
    <definedName name="_TTTT" localSheetId="2" hidden="1">#REF!</definedName>
    <definedName name="_TTTT" hidden="1">#REF!</definedName>
    <definedName name="a" localSheetId="2">#REF!</definedName>
    <definedName name="a">#REF!</definedName>
    <definedName name="aa" localSheetId="2">#REF!</definedName>
    <definedName name="aa">#REF!</definedName>
    <definedName name="aaa" localSheetId="2">#REF!</definedName>
    <definedName name="aaa">#REF!</definedName>
    <definedName name="abc" localSheetId="2">#REF!</definedName>
    <definedName name="abc">#REF!</definedName>
    <definedName name="aDDRES" localSheetId="2" hidden="1">#REF!</definedName>
    <definedName name="aDDRES" hidden="1">#REF!</definedName>
    <definedName name="adsfds" localSheetId="2">#REF!</definedName>
    <definedName name="adsfds">#REF!</definedName>
    <definedName name="Alt" localSheetId="2">#REF!</definedName>
    <definedName name="Alt">#REF!</definedName>
    <definedName name="AltFisc" localSheetId="2">#REF!</definedName>
    <definedName name="AltFisc">#REF!</definedName>
    <definedName name="AltFiscalSch" localSheetId="2">#REF!</definedName>
    <definedName name="AltFiscalSch">#REF!</definedName>
    <definedName name="asd" localSheetId="2" hidden="1">#REF!</definedName>
    <definedName name="asd" hidden="1">#REF!</definedName>
    <definedName name="asdfdsf" localSheetId="2">#REF!</definedName>
    <definedName name="asdfdsf">#REF!</definedName>
    <definedName name="asdfdsfre" localSheetId="2">#REF!</definedName>
    <definedName name="asdfdsfre">#REF!</definedName>
    <definedName name="b" localSheetId="2">#REF!</definedName>
    <definedName name="b">#REF!</definedName>
    <definedName name="bafdsf" localSheetId="2">#REF!</definedName>
    <definedName name="bafdsf">#REF!</definedName>
    <definedName name="Complexity" localSheetId="2">'[1]Data Mgmt'!#REF!</definedName>
    <definedName name="Complexity">'[1]Data Mgmt'!#REF!</definedName>
    <definedName name="contingetn" localSheetId="2" hidden="1">#REF!</definedName>
    <definedName name="contingetn" hidden="1">#REF!</definedName>
    <definedName name="Custom" localSheetId="2" hidden="1">#REF!</definedName>
    <definedName name="Custom" hidden="1">#REF!</definedName>
    <definedName name="d" localSheetId="2">#REF!</definedName>
    <definedName name="d">#REF!</definedName>
    <definedName name="de" localSheetId="2" hidden="1">#REF!</definedName>
    <definedName name="de" hidden="1">#REF!</definedName>
    <definedName name="Del_Type2" localSheetId="2">'[1]Data Mgmt'!#REF!</definedName>
    <definedName name="Del_Type2">'[1]Data Mgmt'!#REF!</definedName>
    <definedName name="DeliverableStatus" localSheetId="2">'[1]Data Mgmt'!#REF!</definedName>
    <definedName name="DeliverableStatus">'[1]Data Mgmt'!#REF!</definedName>
    <definedName name="DepProfile" localSheetId="2">#REF!</definedName>
    <definedName name="DepProfile">#REF!</definedName>
    <definedName name="e" localSheetId="2">#REF!</definedName>
    <definedName name="e">#REF!</definedName>
    <definedName name="Error" localSheetId="2">#REF!</definedName>
    <definedName name="Error">#REF!</definedName>
    <definedName name="EventCategoriesandReasons" localSheetId="2" hidden="1">#REF!</definedName>
    <definedName name="EventCategoriesandReasons" hidden="1">#REF!</definedName>
    <definedName name="fufufuf" localSheetId="2" hidden="1">#REF!</definedName>
    <definedName name="fufufuf" hidden="1">#REF!</definedName>
    <definedName name="hehe" localSheetId="2">#REF!</definedName>
    <definedName name="hehe">#REF!</definedName>
    <definedName name="j" localSheetId="2" hidden="1">#REF!</definedName>
    <definedName name="j" hidden="1">#REF!</definedName>
    <definedName name="JournalSeqRestart" localSheetId="2">#REF!</definedName>
    <definedName name="JournalSeqRestart">#REF!</definedName>
    <definedName name="karen" localSheetId="2">#REF!</definedName>
    <definedName name="karen">#REF!</definedName>
    <definedName name="LAcct_List">'[2]Ledger Accounts'!$A$2:$B$108</definedName>
    <definedName name="methodology" localSheetId="2">#REF!</definedName>
    <definedName name="methodology">#REF!</definedName>
    <definedName name="Phase">'[1]Data Mgmt'!$A$4:$A$8</definedName>
    <definedName name="RecruitingStage">'[3]Veterans Status'!$A$18:$A$26</definedName>
    <definedName name="Release" localSheetId="2">'[1]Data Mgmt'!#REF!</definedName>
    <definedName name="Release">'[1]Data Mgmt'!#REF!</definedName>
    <definedName name="RestartFrequency" localSheetId="2">#REF!</definedName>
    <definedName name="RestartFrequency">#REF!</definedName>
    <definedName name="Review" localSheetId="2">'[1]Data Mgmt'!#REF!</definedName>
    <definedName name="Review">'[1]Data Mgmt'!#REF!</definedName>
    <definedName name="reviewers" localSheetId="2">#REF!</definedName>
    <definedName name="reviewers">#REF!</definedName>
    <definedName name="reviewers2" localSheetId="2">#REF!</definedName>
    <definedName name="reviewers2">#REF!</definedName>
    <definedName name="reviewStatus" localSheetId="2">'[1]Data Mgmt'!#REF!</definedName>
    <definedName name="reviewStatus">'[1]Data Mgmt'!#REF!</definedName>
    <definedName name="ReviewType">'[1]Data Mgmt'!$C$4:$C$6</definedName>
    <definedName name="rjb" localSheetId="2">#REF!</definedName>
    <definedName name="rjb">#REF!</definedName>
    <definedName name="Roll_out" localSheetId="2">'[1]Data Mgmt'!#REF!</definedName>
    <definedName name="Roll_out">'[1]Data Mgmt'!#REF!</definedName>
    <definedName name="rr" localSheetId="2" hidden="1">#REF!</definedName>
    <definedName name="rr" hidden="1">#REF!</definedName>
    <definedName name="RType" localSheetId="2">'[1]Data Mgmt'!#REF!</definedName>
    <definedName name="RType">'[1]Data Mgmt'!#REF!</definedName>
    <definedName name="scope">[4]loadsheets!$F$1:$F$2</definedName>
    <definedName name="sdfs" localSheetId="2">#REF!</definedName>
    <definedName name="sdfs">#REF!</definedName>
    <definedName name="SpendCat" localSheetId="2">#REF!</definedName>
    <definedName name="SpendCat">#REF!</definedName>
    <definedName name="Status2">'[1]Data Mgmt'!$B$4:$B$10</definedName>
    <definedName name="SubTeam" localSheetId="2">'[1]Data Mgmt'!#REF!</definedName>
    <definedName name="SubTeam">'[1]Data Mgmt'!#REF!</definedName>
    <definedName name="SVCoreSetup" localSheetId="2">#REF!</definedName>
    <definedName name="SVCoreSetup">#REF!</definedName>
    <definedName name="Team" localSheetId="2">'[1]Data Mgmt'!#REF!</definedName>
    <definedName name="Team">'[1]Data Mgmt'!#REF!</definedName>
    <definedName name="TenantCompany" localSheetId="2">#REF!</definedName>
    <definedName name="TenantCompany">#REF!</definedName>
    <definedName name="Test" localSheetId="2">#REF!</definedName>
    <definedName name="Test">#REF!</definedName>
    <definedName name="TET" localSheetId="2" hidden="1">#REF!</definedName>
    <definedName name="TET" hidden="1">#REF!</definedName>
    <definedName name="Tim" localSheetId="2" hidden="1">#REF!</definedName>
    <definedName name="Tim" hidden="1">#REF!</definedName>
    <definedName name="tt" localSheetId="2" hidden="1">#REF!</definedName>
    <definedName name="tt" hidden="1">#REF!</definedName>
    <definedName name="unionmem" localSheetId="2" hidden="1">#REF!</definedName>
    <definedName name="unionmem" hidden="1">#REF!</definedName>
    <definedName name="work" localSheetId="2" hidden="1">#REF!</definedName>
    <definedName name="work" hidden="1">#REF!</definedName>
    <definedName name="Yes_No">'[5]Definitions &amp; Instructions'!$AH$1:$AH$2</definedName>
    <definedName name="YesNo" localSheetId="2">#REF!</definedName>
    <definedName name="YesNo">#REF!</definedName>
    <definedName name="z" localSheetId="2">#REF!</definedName>
    <definedName name="z">#REF!</definedName>
    <definedName name="zz" localSheetId="2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6" i="6" l="1"/>
  <c r="F156" i="6"/>
  <c r="H205" i="6" l="1"/>
  <c r="F205" i="6"/>
  <c r="D205" i="6"/>
  <c r="H204" i="6"/>
  <c r="F204" i="6"/>
  <c r="D204" i="6"/>
  <c r="H203" i="6"/>
  <c r="F203" i="6"/>
  <c r="D203" i="6"/>
  <c r="H202" i="6"/>
  <c r="F202" i="6"/>
  <c r="D202" i="6"/>
  <c r="H201" i="6"/>
  <c r="F201" i="6"/>
  <c r="D201" i="6"/>
  <c r="H200" i="6"/>
  <c r="F200" i="6"/>
  <c r="D200" i="6"/>
  <c r="H199" i="6"/>
  <c r="F199" i="6"/>
  <c r="D199" i="6"/>
  <c r="H198" i="6"/>
  <c r="F198" i="6"/>
  <c r="D198" i="6"/>
  <c r="H197" i="6"/>
  <c r="F197" i="6"/>
  <c r="D197" i="6"/>
  <c r="H196" i="6"/>
  <c r="F196" i="6"/>
  <c r="D196" i="6"/>
  <c r="H195" i="6"/>
  <c r="F195" i="6"/>
  <c r="D195" i="6"/>
  <c r="H194" i="6"/>
  <c r="F194" i="6"/>
  <c r="D194" i="6"/>
  <c r="H193" i="6"/>
  <c r="F193" i="6"/>
  <c r="D193" i="6"/>
  <c r="H192" i="6"/>
  <c r="F192" i="6"/>
  <c r="D192" i="6"/>
  <c r="H191" i="6"/>
  <c r="F191" i="6"/>
  <c r="D191" i="6"/>
  <c r="H190" i="6"/>
  <c r="F190" i="6"/>
  <c r="D190" i="6"/>
  <c r="H189" i="6"/>
  <c r="F189" i="6"/>
  <c r="D189" i="6"/>
  <c r="H188" i="6"/>
  <c r="F188" i="6"/>
  <c r="D188" i="6"/>
  <c r="H187" i="6"/>
  <c r="F187" i="6"/>
  <c r="D187" i="6"/>
  <c r="H186" i="6"/>
  <c r="F186" i="6"/>
  <c r="D186" i="6"/>
  <c r="H185" i="6"/>
  <c r="F185" i="6"/>
  <c r="D185" i="6"/>
  <c r="H184" i="6"/>
  <c r="F184" i="6"/>
  <c r="D184" i="6"/>
  <c r="H183" i="6"/>
  <c r="F183" i="6"/>
  <c r="D183" i="6"/>
  <c r="H182" i="6"/>
  <c r="F182" i="6"/>
  <c r="D182" i="6"/>
  <c r="H181" i="6"/>
  <c r="F181" i="6"/>
  <c r="D181" i="6"/>
  <c r="H180" i="6"/>
  <c r="F180" i="6"/>
  <c r="D180" i="6"/>
  <c r="H179" i="6"/>
  <c r="F179" i="6"/>
  <c r="D179" i="6"/>
  <c r="H178" i="6"/>
  <c r="F178" i="6"/>
  <c r="D178" i="6"/>
  <c r="H177" i="6"/>
  <c r="F177" i="6"/>
  <c r="D177" i="6"/>
  <c r="H176" i="6"/>
  <c r="F176" i="6"/>
  <c r="D176" i="6"/>
  <c r="H175" i="6"/>
  <c r="F175" i="6"/>
  <c r="D175" i="6"/>
  <c r="H174" i="6"/>
  <c r="F174" i="6"/>
  <c r="D174" i="6"/>
  <c r="H173" i="6"/>
  <c r="D173" i="6"/>
  <c r="H172" i="6"/>
  <c r="D172" i="6"/>
  <c r="H171" i="6"/>
  <c r="D171" i="6"/>
  <c r="H170" i="6"/>
  <c r="D170" i="6"/>
  <c r="H169" i="6"/>
  <c r="F169" i="6"/>
  <c r="D169" i="6"/>
  <c r="H168" i="6"/>
  <c r="F168" i="6"/>
  <c r="D168" i="6"/>
  <c r="H167" i="6"/>
  <c r="F167" i="6"/>
  <c r="D167" i="6"/>
  <c r="H166" i="6"/>
  <c r="F166" i="6"/>
  <c r="D166" i="6"/>
  <c r="H165" i="6"/>
  <c r="F165" i="6"/>
  <c r="H164" i="6"/>
  <c r="F164" i="6"/>
  <c r="H163" i="6"/>
  <c r="F163" i="6"/>
  <c r="H162" i="6"/>
  <c r="F162" i="6"/>
  <c r="H161" i="6"/>
  <c r="F161" i="6"/>
  <c r="D161" i="6"/>
  <c r="H160" i="6"/>
  <c r="F160" i="6"/>
  <c r="D160" i="6"/>
  <c r="H159" i="6"/>
  <c r="F159" i="6"/>
  <c r="D159" i="6"/>
  <c r="H158" i="6"/>
  <c r="F158" i="6"/>
  <c r="D158" i="6"/>
  <c r="H152" i="6"/>
  <c r="F152" i="6"/>
  <c r="D152" i="6"/>
  <c r="H150" i="6"/>
  <c r="F150" i="6"/>
  <c r="D150" i="6"/>
  <c r="H149" i="6"/>
  <c r="F149" i="6"/>
  <c r="D149" i="6"/>
  <c r="H148" i="6"/>
  <c r="F148" i="6"/>
  <c r="D148" i="6"/>
  <c r="H147" i="6"/>
  <c r="F147" i="6"/>
  <c r="D147" i="6"/>
  <c r="H146" i="6"/>
  <c r="H145" i="6"/>
  <c r="H144" i="6"/>
  <c r="H143" i="6"/>
  <c r="H142" i="6"/>
  <c r="F142" i="6"/>
  <c r="H141" i="6"/>
  <c r="F141" i="6"/>
  <c r="H140" i="6"/>
  <c r="H139" i="6"/>
  <c r="H138" i="6"/>
  <c r="H137" i="6"/>
  <c r="H136" i="6"/>
  <c r="F136" i="6"/>
  <c r="D136" i="6"/>
  <c r="H135" i="6"/>
  <c r="H134" i="6"/>
  <c r="H133" i="6"/>
  <c r="H132" i="6"/>
  <c r="H131" i="6"/>
  <c r="F131" i="6"/>
  <c r="D131" i="6"/>
  <c r="H130" i="6"/>
  <c r="F130" i="6"/>
  <c r="D130" i="6"/>
  <c r="H129" i="6"/>
  <c r="F129" i="6"/>
  <c r="D129" i="6"/>
  <c r="H128" i="6"/>
  <c r="F128" i="6"/>
  <c r="D128" i="6"/>
  <c r="H127" i="6"/>
  <c r="F127" i="6"/>
  <c r="D127" i="6"/>
  <c r="H126" i="6"/>
  <c r="F126" i="6"/>
  <c r="D126" i="6"/>
  <c r="H125" i="6"/>
  <c r="F125" i="6"/>
  <c r="D125" i="6"/>
  <c r="H124" i="6"/>
  <c r="F124" i="6"/>
  <c r="D124" i="6"/>
  <c r="H123" i="6"/>
  <c r="F123" i="6"/>
  <c r="D123" i="6"/>
  <c r="H122" i="6"/>
  <c r="F122" i="6"/>
  <c r="D122" i="6"/>
  <c r="H121" i="6"/>
  <c r="F121" i="6"/>
  <c r="D121" i="6"/>
  <c r="H120" i="6"/>
  <c r="F120" i="6"/>
  <c r="D120" i="6"/>
  <c r="H119" i="6"/>
  <c r="F119" i="6"/>
  <c r="D119" i="6"/>
  <c r="H118" i="6"/>
  <c r="F118" i="6"/>
  <c r="D118" i="6"/>
  <c r="H117" i="6"/>
  <c r="F117" i="6"/>
  <c r="D117" i="6"/>
  <c r="H116" i="6"/>
  <c r="F116" i="6"/>
  <c r="D116" i="6"/>
  <c r="H115" i="6"/>
  <c r="F115" i="6"/>
  <c r="D115" i="6"/>
  <c r="H114" i="6"/>
  <c r="F114" i="6"/>
  <c r="D114" i="6"/>
  <c r="H113" i="6"/>
  <c r="F113" i="6"/>
  <c r="D113" i="6"/>
  <c r="H112" i="6"/>
  <c r="F112" i="6"/>
  <c r="D112" i="6"/>
  <c r="H111" i="6"/>
  <c r="F111" i="6"/>
  <c r="D111" i="6"/>
  <c r="H110" i="6"/>
  <c r="F110" i="6"/>
  <c r="D110" i="6"/>
  <c r="H109" i="6"/>
  <c r="F109" i="6"/>
  <c r="D109" i="6"/>
  <c r="H108" i="6"/>
  <c r="F108" i="6"/>
  <c r="D108" i="6"/>
  <c r="H107" i="6"/>
  <c r="F107" i="6"/>
  <c r="D107" i="6"/>
  <c r="H106" i="6"/>
  <c r="F106" i="6"/>
  <c r="D106" i="6"/>
  <c r="H105" i="6"/>
  <c r="F105" i="6"/>
  <c r="D105" i="6"/>
  <c r="H104" i="6"/>
  <c r="F104" i="6"/>
  <c r="D104" i="6"/>
  <c r="H103" i="6"/>
  <c r="F103" i="6"/>
  <c r="D103" i="6"/>
  <c r="H101" i="6"/>
  <c r="F101" i="6"/>
  <c r="D101" i="6"/>
  <c r="H100" i="6"/>
  <c r="F100" i="6"/>
  <c r="D100" i="6"/>
  <c r="H99" i="6"/>
  <c r="F99" i="6"/>
  <c r="D99" i="6"/>
  <c r="H98" i="6"/>
  <c r="F98" i="6"/>
  <c r="D98" i="6"/>
  <c r="H96" i="6"/>
  <c r="D96" i="6"/>
  <c r="H95" i="6"/>
  <c r="D95" i="6"/>
  <c r="H94" i="6"/>
  <c r="D94" i="6"/>
  <c r="H93" i="6"/>
  <c r="D93" i="6"/>
  <c r="H91" i="6"/>
  <c r="F91" i="6"/>
  <c r="D91" i="6"/>
  <c r="H90" i="6"/>
  <c r="F90" i="6"/>
  <c r="D90" i="6"/>
  <c r="H89" i="6"/>
  <c r="F89" i="6"/>
  <c r="D89" i="6"/>
  <c r="H88" i="6"/>
  <c r="F88" i="6"/>
  <c r="D88" i="6"/>
  <c r="H87" i="6"/>
  <c r="F87" i="6"/>
  <c r="D87" i="6"/>
  <c r="H86" i="6"/>
  <c r="F86" i="6"/>
  <c r="D86" i="6"/>
  <c r="H85" i="6"/>
  <c r="F85" i="6"/>
  <c r="D85" i="6"/>
  <c r="H84" i="6"/>
  <c r="F84" i="6"/>
  <c r="D84" i="6"/>
  <c r="H83" i="6"/>
  <c r="F83" i="6"/>
  <c r="D83" i="6"/>
  <c r="H82" i="6"/>
  <c r="F82" i="6"/>
  <c r="D82" i="6"/>
  <c r="H81" i="6"/>
  <c r="F81" i="6"/>
  <c r="D81" i="6"/>
  <c r="H80" i="6"/>
  <c r="F80" i="6"/>
  <c r="D80" i="6"/>
  <c r="H79" i="6"/>
  <c r="F79" i="6"/>
  <c r="D79" i="6"/>
  <c r="H78" i="6"/>
  <c r="F78" i="6"/>
  <c r="D78" i="6"/>
  <c r="H77" i="6"/>
  <c r="F77" i="6"/>
  <c r="D77" i="6"/>
  <c r="H76" i="6"/>
  <c r="F76" i="6"/>
  <c r="D76" i="6"/>
  <c r="H75" i="6"/>
  <c r="F75" i="6"/>
  <c r="D75" i="6"/>
  <c r="H74" i="6"/>
  <c r="F74" i="6"/>
  <c r="D74" i="6"/>
  <c r="H73" i="6"/>
  <c r="F73" i="6"/>
  <c r="D73" i="6"/>
  <c r="H72" i="6"/>
  <c r="F72" i="6"/>
  <c r="D72" i="6"/>
  <c r="H71" i="6"/>
  <c r="F71" i="6"/>
  <c r="D71" i="6"/>
  <c r="H70" i="6"/>
  <c r="F70" i="6"/>
  <c r="D70" i="6"/>
  <c r="H69" i="6"/>
  <c r="F69" i="6"/>
  <c r="D69" i="6"/>
  <c r="H68" i="6"/>
  <c r="F68" i="6"/>
  <c r="D68" i="6"/>
  <c r="H67" i="6"/>
  <c r="F67" i="6"/>
  <c r="D67" i="6"/>
  <c r="H66" i="6"/>
  <c r="F66" i="6"/>
  <c r="D66" i="6"/>
  <c r="H65" i="6"/>
  <c r="F65" i="6"/>
  <c r="D65" i="6"/>
  <c r="H64" i="6"/>
  <c r="F64" i="6"/>
  <c r="D64" i="6"/>
  <c r="H63" i="6"/>
  <c r="F63" i="6"/>
  <c r="D63" i="6"/>
  <c r="H62" i="6"/>
  <c r="F62" i="6"/>
  <c r="D62" i="6"/>
  <c r="H61" i="6"/>
  <c r="F61" i="6"/>
  <c r="D61" i="6"/>
  <c r="H60" i="6"/>
  <c r="F60" i="6"/>
  <c r="D60" i="6"/>
  <c r="H59" i="6"/>
  <c r="F59" i="6"/>
  <c r="D59" i="6"/>
  <c r="H58" i="6"/>
  <c r="F58" i="6"/>
  <c r="D58" i="6"/>
  <c r="H57" i="6"/>
  <c r="F57" i="6"/>
  <c r="D57" i="6"/>
  <c r="H56" i="6"/>
  <c r="F56" i="6"/>
  <c r="D56" i="6"/>
  <c r="H55" i="6"/>
  <c r="F55" i="6"/>
  <c r="D55" i="6"/>
  <c r="H54" i="6"/>
  <c r="F54" i="6"/>
  <c r="D54" i="6"/>
  <c r="H53" i="6"/>
  <c r="F53" i="6"/>
  <c r="D53" i="6"/>
  <c r="H52" i="6"/>
  <c r="F52" i="6"/>
  <c r="D52" i="6"/>
  <c r="H51" i="6"/>
  <c r="F51" i="6"/>
  <c r="D51" i="6"/>
  <c r="H50" i="6"/>
  <c r="F50" i="6"/>
  <c r="D50" i="6"/>
  <c r="H49" i="6"/>
  <c r="F49" i="6"/>
  <c r="D49" i="6"/>
  <c r="H48" i="6"/>
  <c r="F48" i="6"/>
  <c r="D48" i="6"/>
  <c r="H47" i="6"/>
  <c r="F47" i="6"/>
  <c r="D47" i="6"/>
  <c r="H46" i="6"/>
  <c r="F46" i="6"/>
  <c r="D46" i="6"/>
  <c r="F45" i="6"/>
  <c r="D45" i="6"/>
  <c r="F44" i="6"/>
  <c r="D44" i="6"/>
  <c r="F43" i="6"/>
  <c r="D43" i="6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H20" i="6"/>
  <c r="F20" i="6"/>
  <c r="H19" i="6"/>
  <c r="F19" i="6"/>
  <c r="H18" i="6"/>
  <c r="F18" i="6"/>
  <c r="D18" i="6"/>
  <c r="H17" i="6"/>
  <c r="F17" i="6"/>
  <c r="H16" i="6"/>
  <c r="F16" i="6"/>
  <c r="H15" i="6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D4" i="6"/>
  <c r="H3" i="6"/>
  <c r="F3" i="6"/>
  <c r="D3" i="6"/>
  <c r="H2" i="6"/>
  <c r="F2" i="6"/>
  <c r="D2" i="6"/>
  <c r="I103" i="3" l="1"/>
  <c r="I102" i="3"/>
  <c r="I101" i="3"/>
  <c r="I100" i="3"/>
  <c r="D101" i="3"/>
  <c r="D102" i="3"/>
  <c r="D103" i="3"/>
  <c r="I180" i="3" l="1"/>
  <c r="I179" i="3"/>
  <c r="I178" i="3"/>
  <c r="I177" i="3"/>
  <c r="D180" i="3"/>
  <c r="D179" i="3"/>
  <c r="D178" i="3"/>
  <c r="D177" i="3"/>
  <c r="I98" i="3"/>
  <c r="I97" i="3"/>
  <c r="I96" i="3"/>
  <c r="I95" i="3"/>
  <c r="F98" i="3"/>
  <c r="F97" i="3"/>
  <c r="F96" i="3"/>
  <c r="F95" i="3"/>
  <c r="D96" i="3"/>
  <c r="D97" i="3"/>
  <c r="D98" i="3"/>
  <c r="D95" i="3"/>
  <c r="I176" i="3"/>
  <c r="I175" i="3"/>
  <c r="I174" i="3"/>
  <c r="I173" i="3"/>
  <c r="F174" i="3"/>
  <c r="F175" i="3"/>
  <c r="F176" i="3"/>
  <c r="D174" i="3"/>
  <c r="D175" i="3"/>
  <c r="D176" i="3"/>
  <c r="I172" i="3"/>
  <c r="I171" i="3"/>
  <c r="I170" i="3"/>
  <c r="I169" i="3"/>
  <c r="F170" i="3"/>
  <c r="F171" i="3"/>
  <c r="F172" i="3"/>
  <c r="D44" i="3"/>
  <c r="D43" i="3"/>
  <c r="D42" i="3"/>
  <c r="D41" i="3"/>
  <c r="F393" i="4" l="1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I196" i="3" l="1"/>
  <c r="I195" i="3"/>
  <c r="I194" i="3"/>
  <c r="I19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68" i="3"/>
  <c r="I167" i="3"/>
  <c r="I166" i="3"/>
  <c r="I165" i="3"/>
  <c r="I157" i="3"/>
  <c r="I156" i="3"/>
  <c r="I155" i="3"/>
  <c r="I154" i="3"/>
  <c r="I153" i="3"/>
  <c r="I152" i="3"/>
  <c r="I151" i="3"/>
  <c r="I150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8" i="3"/>
  <c r="I107" i="3"/>
  <c r="I106" i="3"/>
  <c r="I105" i="3"/>
  <c r="I94" i="3"/>
  <c r="I93" i="3"/>
  <c r="I92" i="3"/>
  <c r="I91" i="3"/>
  <c r="I74" i="3"/>
  <c r="I73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13" i="3"/>
  <c r="I12" i="3"/>
  <c r="I11" i="3"/>
  <c r="I10" i="3"/>
  <c r="I9" i="3"/>
  <c r="I8" i="3"/>
  <c r="I7" i="3"/>
  <c r="I6" i="3"/>
  <c r="I5" i="3"/>
  <c r="I4" i="3"/>
  <c r="I3" i="3"/>
  <c r="I2" i="3"/>
  <c r="I25" i="3"/>
  <c r="F25" i="3"/>
  <c r="D25" i="3"/>
  <c r="I22" i="3"/>
  <c r="D22" i="3"/>
  <c r="I28" i="3"/>
  <c r="F28" i="3"/>
  <c r="I27" i="3"/>
  <c r="F27" i="3"/>
  <c r="I26" i="3"/>
  <c r="F26" i="3"/>
  <c r="I24" i="3"/>
  <c r="F24" i="3"/>
  <c r="I23" i="3"/>
  <c r="F148" i="3"/>
  <c r="I149" i="3"/>
  <c r="I159" i="3"/>
  <c r="F108" i="3"/>
  <c r="D108" i="3"/>
  <c r="F107" i="3"/>
  <c r="D107" i="3"/>
  <c r="F106" i="3"/>
  <c r="D106" i="3"/>
  <c r="F105" i="3"/>
  <c r="D105" i="3"/>
  <c r="F157" i="3" l="1"/>
  <c r="D157" i="3"/>
  <c r="F156" i="3"/>
  <c r="D156" i="3"/>
  <c r="F155" i="3"/>
  <c r="D155" i="3"/>
  <c r="F154" i="3"/>
  <c r="D154" i="3"/>
  <c r="I90" i="3" l="1"/>
  <c r="F90" i="3"/>
  <c r="D90" i="3"/>
  <c r="I89" i="3"/>
  <c r="F89" i="3"/>
  <c r="D89" i="3"/>
  <c r="I88" i="3"/>
  <c r="F88" i="3"/>
  <c r="D88" i="3"/>
  <c r="I87" i="3"/>
  <c r="F87" i="3"/>
  <c r="D87" i="3"/>
  <c r="I86" i="3"/>
  <c r="F86" i="3"/>
  <c r="D86" i="3"/>
  <c r="I85" i="3"/>
  <c r="F85" i="3"/>
  <c r="D85" i="3"/>
  <c r="I84" i="3"/>
  <c r="F84" i="3"/>
  <c r="D84" i="3"/>
  <c r="I83" i="3"/>
  <c r="F83" i="3"/>
  <c r="D83" i="3"/>
  <c r="F40" i="3" l="1"/>
  <c r="D40" i="3"/>
  <c r="F39" i="3"/>
  <c r="D39" i="3"/>
  <c r="F38" i="3"/>
  <c r="D38" i="3"/>
  <c r="F37" i="3"/>
  <c r="D37" i="3"/>
  <c r="F44" i="3"/>
  <c r="F43" i="3"/>
  <c r="F42" i="3"/>
  <c r="F41" i="3"/>
  <c r="F52" i="3" l="1"/>
  <c r="D52" i="3"/>
  <c r="F51" i="3"/>
  <c r="D51" i="3"/>
  <c r="F50" i="3"/>
  <c r="D50" i="3"/>
  <c r="F49" i="3"/>
  <c r="D49" i="3"/>
  <c r="I48" i="3"/>
  <c r="I47" i="3"/>
  <c r="I46" i="3"/>
  <c r="I45" i="3"/>
  <c r="F48" i="3"/>
  <c r="D48" i="3"/>
  <c r="F47" i="3"/>
  <c r="D47" i="3"/>
  <c r="F46" i="3"/>
  <c r="D46" i="3"/>
  <c r="F45" i="3"/>
  <c r="D45" i="3"/>
  <c r="F169" i="3"/>
  <c r="F168" i="3"/>
  <c r="F167" i="3"/>
  <c r="F166" i="3"/>
  <c r="F165" i="3"/>
  <c r="D166" i="3"/>
  <c r="D167" i="3"/>
  <c r="D168" i="3"/>
  <c r="D210" i="3" l="1"/>
  <c r="D211" i="3"/>
  <c r="D212" i="3"/>
  <c r="D206" i="3"/>
  <c r="D207" i="3"/>
  <c r="D208" i="3"/>
  <c r="D202" i="3"/>
  <c r="D203" i="3"/>
  <c r="D204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D198" i="3"/>
  <c r="D199" i="3"/>
  <c r="D200" i="3"/>
  <c r="F200" i="3"/>
  <c r="F199" i="3"/>
  <c r="F198" i="3"/>
  <c r="F197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D190" i="3"/>
  <c r="D191" i="3"/>
  <c r="D192" i="3"/>
  <c r="D186" i="3"/>
  <c r="D187" i="3"/>
  <c r="D188" i="3"/>
  <c r="D182" i="3"/>
  <c r="D183" i="3"/>
  <c r="D184" i="3"/>
  <c r="F94" i="3"/>
  <c r="F93" i="3"/>
  <c r="F92" i="3"/>
  <c r="F91" i="3"/>
  <c r="D94" i="3"/>
  <c r="D93" i="3"/>
  <c r="D92" i="3"/>
  <c r="D91" i="3"/>
  <c r="I78" i="3"/>
  <c r="I77" i="3"/>
  <c r="I76" i="3"/>
  <c r="I75" i="3"/>
  <c r="I82" i="3"/>
  <c r="I81" i="3"/>
  <c r="I80" i="3"/>
  <c r="I79" i="3"/>
  <c r="F82" i="3"/>
  <c r="D82" i="3"/>
  <c r="F81" i="3"/>
  <c r="D81" i="3"/>
  <c r="F80" i="3"/>
  <c r="D80" i="3"/>
  <c r="F79" i="3"/>
  <c r="D79" i="3"/>
  <c r="D76" i="3"/>
  <c r="D77" i="3"/>
  <c r="D78" i="3"/>
  <c r="F78" i="3"/>
  <c r="F77" i="3"/>
  <c r="F76" i="3"/>
  <c r="F75" i="3"/>
  <c r="I70" i="3"/>
  <c r="I69" i="3"/>
  <c r="I72" i="3"/>
  <c r="F72" i="3"/>
  <c r="F71" i="3"/>
  <c r="D72" i="3"/>
  <c r="I71" i="3"/>
  <c r="F70" i="3"/>
  <c r="D70" i="3"/>
  <c r="F137" i="3" l="1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D115" i="3"/>
  <c r="D116" i="3"/>
  <c r="D117" i="3"/>
  <c r="F117" i="3"/>
  <c r="F116" i="3"/>
  <c r="F115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I19" i="3" l="1"/>
  <c r="I20" i="3"/>
  <c r="I21" i="3"/>
  <c r="I18" i="3"/>
  <c r="F21" i="3"/>
  <c r="D21" i="3"/>
  <c r="F20" i="3"/>
  <c r="D20" i="3"/>
  <c r="F19" i="3"/>
  <c r="D19" i="3"/>
  <c r="F18" i="3"/>
  <c r="D18" i="3"/>
  <c r="I17" i="3"/>
  <c r="I16" i="3"/>
  <c r="I15" i="3"/>
  <c r="I14" i="3"/>
  <c r="F196" i="3"/>
  <c r="D196" i="3"/>
  <c r="F195" i="3"/>
  <c r="D195" i="3"/>
  <c r="F194" i="3"/>
  <c r="D194" i="3"/>
  <c r="F193" i="3"/>
  <c r="D193" i="3"/>
  <c r="F17" i="3"/>
  <c r="F16" i="3"/>
  <c r="F15" i="3"/>
  <c r="F14" i="3"/>
  <c r="D15" i="3"/>
  <c r="D16" i="3"/>
  <c r="D17" i="3"/>
  <c r="F113" i="3" l="1"/>
  <c r="D113" i="3"/>
  <c r="F112" i="3"/>
  <c r="D112" i="3"/>
  <c r="F111" i="3"/>
  <c r="D111" i="3"/>
  <c r="F110" i="3"/>
  <c r="D110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74" i="3"/>
  <c r="D74" i="3"/>
  <c r="F73" i="3"/>
  <c r="D73" i="3"/>
  <c r="F173" i="3"/>
  <c r="D173" i="3"/>
  <c r="F56" i="3"/>
  <c r="D56" i="3"/>
  <c r="F55" i="3"/>
  <c r="D55" i="3"/>
  <c r="F54" i="3"/>
  <c r="D54" i="3"/>
  <c r="F53" i="3"/>
  <c r="D53" i="3"/>
  <c r="F13" i="3"/>
  <c r="D13" i="3"/>
  <c r="F12" i="3"/>
  <c r="D12" i="3"/>
  <c r="F11" i="3"/>
  <c r="D11" i="3"/>
  <c r="F10" i="3"/>
  <c r="D10" i="3"/>
  <c r="F7" i="3"/>
  <c r="F8" i="3"/>
  <c r="F9" i="3"/>
  <c r="D7" i="3"/>
  <c r="D8" i="3"/>
  <c r="D9" i="3"/>
  <c r="F3" i="3"/>
  <c r="F4" i="3"/>
  <c r="F5" i="3"/>
  <c r="D3" i="3"/>
  <c r="D4" i="3"/>
  <c r="D5" i="3"/>
  <c r="D209" i="3"/>
  <c r="D205" i="3"/>
  <c r="D201" i="3"/>
  <c r="D197" i="3"/>
  <c r="D189" i="3"/>
  <c r="D185" i="3"/>
  <c r="D181" i="3"/>
  <c r="D165" i="3"/>
  <c r="F164" i="3"/>
  <c r="D164" i="3"/>
  <c r="F163" i="3"/>
  <c r="D163" i="3"/>
  <c r="F160" i="3"/>
  <c r="D160" i="3"/>
  <c r="F159" i="3"/>
  <c r="D159" i="3"/>
  <c r="F158" i="3"/>
  <c r="D158" i="3"/>
  <c r="F149" i="3"/>
  <c r="F143" i="3"/>
  <c r="D143" i="3"/>
  <c r="F138" i="3"/>
  <c r="D138" i="3"/>
  <c r="F114" i="3"/>
  <c r="D114" i="3"/>
  <c r="F109" i="3"/>
  <c r="D109" i="3"/>
  <c r="F104" i="3"/>
  <c r="D104" i="3"/>
  <c r="D100" i="3"/>
  <c r="F99" i="3"/>
  <c r="D99" i="3"/>
  <c r="D75" i="3"/>
  <c r="D71" i="3"/>
  <c r="F69" i="3"/>
  <c r="D69" i="3"/>
  <c r="F23" i="3"/>
  <c r="F22" i="3"/>
  <c r="D14" i="3"/>
  <c r="F6" i="3"/>
  <c r="D6" i="3"/>
  <c r="F2" i="3"/>
  <c r="D2" i="3"/>
  <c r="D8" i="2" l="1"/>
  <c r="D7" i="2"/>
  <c r="D6" i="2"/>
  <c r="D5" i="2"/>
  <c r="D4" i="2"/>
  <c r="D3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Su Kim Thu</author>
  </authors>
  <commentList>
    <comment ref="C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Nguyen Su Kim Thu:</t>
        </r>
        <r>
          <rPr>
            <sz val="9"/>
            <color indexed="81"/>
            <rFont val="Tahoma"/>
            <family val="2"/>
          </rPr>
          <t xml:space="preserve">
Question: for the same Wage Type = 5V01, how can ADP generate transactions with different accounts (i.e. Accrual vs Prepayment) depending on the availability of Supplier Invoice?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Fraser, Kathy (ESI)</author>
  </authors>
  <commentList>
    <comment ref="B12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TRN Position Responsibility</t>
        </r>
      </text>
    </comment>
    <comment ref="B13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Program Manager
Group Manager
Discipline Lead
Industry Loading</t>
        </r>
      </text>
    </comment>
    <comment ref="B13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Salary Maintenance
Childcare qualification allowance</t>
        </r>
      </text>
    </comment>
    <comment ref="B13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Academic Loading
Additional Position
Market Loading
</t>
        </r>
      </text>
    </comment>
    <comment ref="B15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 Sac 100% is optional</t>
        </r>
      </text>
    </comment>
    <comment ref="B16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 Sac 100% is optional</t>
        </r>
      </text>
    </comment>
    <comment ref="B18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net payment to repay the employee when funds returned 
</t>
        </r>
      </text>
    </comment>
    <comment ref="B25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Manual Net Pay</t>
        </r>
      </text>
    </comment>
    <comment ref="B254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Union requirement to have sepearte Wt per company</t>
        </r>
      </text>
    </comment>
    <comment ref="B255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Required? Check Kathleen
</t>
        </r>
      </text>
    </comment>
  </commentList>
</comments>
</file>

<file path=xl/sharedStrings.xml><?xml version="1.0" encoding="utf-8"?>
<sst xmlns="http://schemas.openxmlformats.org/spreadsheetml/2006/main" count="6139" uniqueCount="1108">
  <si>
    <t>EE Grouping
(PPMOD)</t>
  </si>
  <si>
    <t>Company code</t>
  </si>
  <si>
    <t>Employee Group</t>
  </si>
  <si>
    <t>Employee Subgroup</t>
  </si>
  <si>
    <t>Personnel Area</t>
  </si>
  <si>
    <t>Personnel Subarea</t>
  </si>
  <si>
    <t>Wage 
Type #</t>
  </si>
  <si>
    <t>Wage Type Text</t>
  </si>
  <si>
    <t>Legacy 
Code</t>
  </si>
  <si>
    <t>A/C 
type</t>
  </si>
  <si>
    <t>GL Account
DR</t>
  </si>
  <si>
    <t>GL Account
CR</t>
  </si>
  <si>
    <t>4 Char</t>
  </si>
  <si>
    <t>25 Char</t>
  </si>
  <si>
    <t>C/F</t>
  </si>
  <si>
    <t>10 Char</t>
  </si>
  <si>
    <t>1000</t>
  </si>
  <si>
    <t>Salary</t>
  </si>
  <si>
    <t>Tran. OBYG/ OBYE/ OBYU</t>
  </si>
  <si>
    <t>3525</t>
  </si>
  <si>
    <t>Meal Allowance</t>
  </si>
  <si>
    <t xml:space="preserve">Clothing Allowance </t>
  </si>
  <si>
    <t>/402</t>
  </si>
  <si>
    <t>PIT Finalization</t>
  </si>
  <si>
    <t>5V01</t>
  </si>
  <si>
    <t>Monthly MI by ER</t>
  </si>
  <si>
    <t>5V02</t>
  </si>
  <si>
    <t>Monthly MI by EE</t>
  </si>
  <si>
    <t>5V08</t>
  </si>
  <si>
    <t>One-time Adj MI by EE</t>
  </si>
  <si>
    <t>5V03</t>
  </si>
  <si>
    <t>Monthly MI by ER - DP</t>
  </si>
  <si>
    <t>5V04</t>
  </si>
  <si>
    <t>Monthly MI by EE - DP</t>
  </si>
  <si>
    <t>5V06</t>
  </si>
  <si>
    <t>Monthly DI by EE</t>
  </si>
  <si>
    <t>5V07</t>
  </si>
  <si>
    <t>Monthly DI by EE - DP</t>
  </si>
  <si>
    <t>International Relocation Assistance</t>
  </si>
  <si>
    <t>Domestic Relocation Assistance</t>
  </si>
  <si>
    <t>Salary packaging reconciliation - Airfare</t>
  </si>
  <si>
    <t>Salary packaging reconciliation - School Fee</t>
  </si>
  <si>
    <t>13th Month Salary</t>
  </si>
  <si>
    <t>Monthly 13th Salary Accr</t>
  </si>
  <si>
    <t>Mobile phone allowance</t>
  </si>
  <si>
    <t>Managerial Allowance</t>
  </si>
  <si>
    <t>Higher Duties Allowance</t>
  </si>
  <si>
    <t>5V10</t>
  </si>
  <si>
    <t>Merit payment</t>
  </si>
  <si>
    <t>3132</t>
  </si>
  <si>
    <t xml:space="preserve">Exec Bonus </t>
  </si>
  <si>
    <t>Executive Bonus Accrual</t>
  </si>
  <si>
    <t>Driving allowance</t>
  </si>
  <si>
    <t xml:space="preserve">Severance Pay  </t>
  </si>
  <si>
    <t>Severance Accrual</t>
  </si>
  <si>
    <t>SP Additional ER-taxed</t>
  </si>
  <si>
    <t>SP Additional EE-taxed</t>
  </si>
  <si>
    <t>Sales incentive</t>
  </si>
  <si>
    <t>Contribution to Social Security paid to employee by RMIT VN</t>
  </si>
  <si>
    <t xml:space="preserve">Dependants Scholarship </t>
  </si>
  <si>
    <t>Long Service Lv Accrual</t>
  </si>
  <si>
    <t>Annual Lv Accrual</t>
  </si>
  <si>
    <t>13th Salary Accrual</t>
  </si>
  <si>
    <t>5V31</t>
  </si>
  <si>
    <t>Visa/TRC Gross-up</t>
  </si>
  <si>
    <t>Emergency Teaching Allowance</t>
  </si>
  <si>
    <t>OT Weekday 150%</t>
  </si>
  <si>
    <t>OT Weekday Night 195%</t>
  </si>
  <si>
    <t>OT Weekend day 200%</t>
  </si>
  <si>
    <t>OT Weekend night 260%</t>
  </si>
  <si>
    <t xml:space="preserve">OT Holiday </t>
  </si>
  <si>
    <t>OT Holiday Night</t>
  </si>
  <si>
    <t>ML Allow Paid by Social Security</t>
  </si>
  <si>
    <t>ML Additional allow paid by ER</t>
  </si>
  <si>
    <t>Parental Lv Paid by Social Security</t>
  </si>
  <si>
    <t>Parental Lv additional allow paid by ER</t>
  </si>
  <si>
    <t>ChildCare Lv Gov Payment</t>
  </si>
  <si>
    <t>Sick Lv Gov Payment</t>
  </si>
  <si>
    <t>One-time Pay for VP</t>
  </si>
  <si>
    <t xml:space="preserve">Long Service Cash Award </t>
  </si>
  <si>
    <t>Overused Sick Lv Deduct</t>
  </si>
  <si>
    <t>Compensation for breach of advanced notice</t>
  </si>
  <si>
    <t>7V30</t>
  </si>
  <si>
    <t>Fees of visa/TRC related</t>
  </si>
  <si>
    <t>Personal expense(s)</t>
  </si>
  <si>
    <t>Advanced clearance</t>
  </si>
  <si>
    <t xml:space="preserve">Super - ER Post Tax      </t>
  </si>
  <si>
    <t xml:space="preserve">Super -  EE Post Tax     </t>
  </si>
  <si>
    <t>Trade Union</t>
  </si>
  <si>
    <t>School Fee</t>
  </si>
  <si>
    <t>Home Leave Airfare</t>
  </si>
  <si>
    <t xml:space="preserve">Relocation Refunding </t>
  </si>
  <si>
    <t>/320</t>
  </si>
  <si>
    <t>CSI EE Contribution</t>
  </si>
  <si>
    <t>/340</t>
  </si>
  <si>
    <t>UI EE Contribution</t>
  </si>
  <si>
    <t>/350</t>
  </si>
  <si>
    <t>HI EE Contribution</t>
  </si>
  <si>
    <t>/400</t>
  </si>
  <si>
    <t>Tax</t>
  </si>
  <si>
    <t>CSI ER Contribution</t>
  </si>
  <si>
    <t>UI ER Contribution</t>
  </si>
  <si>
    <t>HI ER Contribution</t>
  </si>
  <si>
    <t>VSI ER Contribution</t>
  </si>
  <si>
    <t>Jan</t>
  </si>
  <si>
    <t>Feb</t>
  </si>
  <si>
    <t>Mar</t>
  </si>
  <si>
    <t>Apr</t>
  </si>
  <si>
    <t>May</t>
  </si>
  <si>
    <t>Jun</t>
  </si>
  <si>
    <t>Dr Salary expense 1000</t>
  </si>
  <si>
    <t>Cr Salary employee payable 1000</t>
  </si>
  <si>
    <t>Dr MI Expense 10</t>
  </si>
  <si>
    <t>Cr Accrual 10</t>
  </si>
  <si>
    <t>Dr Salary payable to employee 6.67</t>
  </si>
  <si>
    <t>Cr Receivable from employee 6.67</t>
  </si>
  <si>
    <t>Cr Prepayment 10</t>
  </si>
  <si>
    <t>Cr MI Expense 10</t>
  </si>
  <si>
    <t>Dr Accrual 10</t>
  </si>
  <si>
    <t>Manual booking by Accounting</t>
  </si>
  <si>
    <t>Dr Prepayment 60</t>
  </si>
  <si>
    <t>Cr Supplier 100</t>
  </si>
  <si>
    <t>Dr Receivable from employee 40</t>
  </si>
  <si>
    <t>Mar -&gt; Jun</t>
  </si>
  <si>
    <t>(No invoice yet)</t>
  </si>
  <si>
    <t>(Invoice comes)</t>
  </si>
  <si>
    <t>Employee monthly salary: 1000</t>
  </si>
  <si>
    <t>Assumption:</t>
  </si>
  <si>
    <t>Total Private Med Insurance for 6 months: 100</t>
  </si>
  <si>
    <t>RMIT VN pays 60</t>
  </si>
  <si>
    <t>Employee pays (i.e. salary deduction) 40</t>
  </si>
  <si>
    <t>Monthly MI by EE
40 / 6 = 6.67</t>
  </si>
  <si>
    <t>Monthly MI by ER
60 / 6 = 10</t>
  </si>
  <si>
    <t>APD Wage Type</t>
  </si>
  <si>
    <t>To record the total invoice amount</t>
  </si>
  <si>
    <t>$10 of Jan, re-book because WD already reverses it</t>
  </si>
  <si>
    <t>Transactions we think ADP should generate for the ADP-WD interface</t>
  </si>
  <si>
    <t>Accrual auto-reversed by Workday</t>
  </si>
  <si>
    <t>↓</t>
  </si>
  <si>
    <t>WT</t>
  </si>
  <si>
    <t>WType text</t>
  </si>
  <si>
    <t>G/L Acct</t>
  </si>
  <si>
    <t>SpendCat</t>
  </si>
  <si>
    <t>SpendCat Name</t>
  </si>
  <si>
    <t>G/L Acct Name</t>
  </si>
  <si>
    <t>GL Account</t>
  </si>
  <si>
    <t>GL Account Desc</t>
  </si>
  <si>
    <t>SC Hierarchy</t>
  </si>
  <si>
    <t>SC_ID</t>
  </si>
  <si>
    <t>Spend Category</t>
  </si>
  <si>
    <t>Prepayments</t>
  </si>
  <si>
    <t>Salaries and Wages</t>
  </si>
  <si>
    <t>SC_10330</t>
  </si>
  <si>
    <t>Insurance - Workcover Premium</t>
  </si>
  <si>
    <t>Employee Expense Receivables</t>
  </si>
  <si>
    <t>SC_10329</t>
  </si>
  <si>
    <t>Employee Receivables</t>
  </si>
  <si>
    <t>GST Receivable</t>
  </si>
  <si>
    <t>Tax Payable</t>
  </si>
  <si>
    <t>GST/VAT</t>
  </si>
  <si>
    <t>Salaries Recovery</t>
  </si>
  <si>
    <t>SC_10296</t>
  </si>
  <si>
    <t>MYKI</t>
  </si>
  <si>
    <t>SC_10319</t>
  </si>
  <si>
    <t>Purchased Leave</t>
  </si>
  <si>
    <t>SC_10318</t>
  </si>
  <si>
    <t>Salaries Overpayment</t>
  </si>
  <si>
    <t>Fixed Asset Cost</t>
  </si>
  <si>
    <t>Building - Purchase</t>
  </si>
  <si>
    <t>SC_10004</t>
  </si>
  <si>
    <t>Leasehold Improvement</t>
  </si>
  <si>
    <t>SC_10005</t>
  </si>
  <si>
    <t>Leasehold Improvement (Property use only)</t>
  </si>
  <si>
    <t>Land</t>
  </si>
  <si>
    <t>SC_10006</t>
  </si>
  <si>
    <t>Payroll Clearing</t>
  </si>
  <si>
    <t>SC_10307</t>
  </si>
  <si>
    <t>Accident Insurance (Staff Contribution)</t>
  </si>
  <si>
    <t>SC_10305</t>
  </si>
  <si>
    <t>Insurance - Health Insurance (Staff Contribution)</t>
  </si>
  <si>
    <t>SC_10297</t>
  </si>
  <si>
    <t>Paid Parental Leave Govt</t>
  </si>
  <si>
    <t>SC_10295</t>
  </si>
  <si>
    <t>Salaries Clearing</t>
  </si>
  <si>
    <t>SC_10304</t>
  </si>
  <si>
    <t>Social Insurance (Staff Contribution)</t>
  </si>
  <si>
    <t>SC_10298</t>
  </si>
  <si>
    <t>Superannuation Clearing</t>
  </si>
  <si>
    <t>SC_10276</t>
  </si>
  <si>
    <t>Trade Union Contribution</t>
  </si>
  <si>
    <t>SC_10306</t>
  </si>
  <si>
    <t>Unemployment Insurance (Staff Contribution)</t>
  </si>
  <si>
    <t>Payroll Supplier Clearing</t>
  </si>
  <si>
    <t>RMIT Workplace Giving</t>
  </si>
  <si>
    <t>Workcover Insurance Recovery </t>
  </si>
  <si>
    <t>Workcover Paid Recoverable</t>
  </si>
  <si>
    <t>Personal Income Tax Payable</t>
  </si>
  <si>
    <t>PAYG Tax</t>
  </si>
  <si>
    <t>Personal Income Tax (PAYG)</t>
  </si>
  <si>
    <t>Withholding Tax Payable</t>
  </si>
  <si>
    <t>Withholding Tax</t>
  </si>
  <si>
    <t>Other Tax Payable</t>
  </si>
  <si>
    <t>Excise Tax</t>
  </si>
  <si>
    <t>Admin Tax</t>
  </si>
  <si>
    <t>Other Current Liability</t>
  </si>
  <si>
    <t>Other Liability</t>
  </si>
  <si>
    <t>Student Levy</t>
  </si>
  <si>
    <t xml:space="preserve">Insurance - Domestic Student Health </t>
  </si>
  <si>
    <t xml:space="preserve">Insurance - International Student Health </t>
  </si>
  <si>
    <t>Investment Gains/Losses</t>
  </si>
  <si>
    <t>Investment</t>
  </si>
  <si>
    <t>SC_10293</t>
  </si>
  <si>
    <t>Net Fair Value Investment Losses</t>
  </si>
  <si>
    <t>Unrealised Foreign Currency Gains &amp; Losses</t>
  </si>
  <si>
    <t>Finance</t>
  </si>
  <si>
    <t>SC_10117</t>
  </si>
  <si>
    <t>Unrealised FX Losses</t>
  </si>
  <si>
    <t>Realised Foreign Currency Gains &amp; Losses</t>
  </si>
  <si>
    <t xml:space="preserve">Banking </t>
  </si>
  <si>
    <t>SC_10114</t>
  </si>
  <si>
    <t>Realised FX Losses</t>
  </si>
  <si>
    <t>Employee Salaries - Academic</t>
  </si>
  <si>
    <t>SC_10292</t>
  </si>
  <si>
    <t>Bonus</t>
  </si>
  <si>
    <t>SC_10140</t>
  </si>
  <si>
    <t>Honorariums and Retainers</t>
  </si>
  <si>
    <t>SC_10148</t>
  </si>
  <si>
    <t>Overtime</t>
  </si>
  <si>
    <t>SC_10142</t>
  </si>
  <si>
    <t>Salaries</t>
  </si>
  <si>
    <t>Vacancies</t>
  </si>
  <si>
    <t>SC_10310</t>
  </si>
  <si>
    <t>Salaries and Wages Adjustments</t>
  </si>
  <si>
    <t>SC_10299</t>
  </si>
  <si>
    <t>Salary Allowances</t>
  </si>
  <si>
    <t>SC_10277</t>
  </si>
  <si>
    <t xml:space="preserve">Severance </t>
  </si>
  <si>
    <t>Employee On Costs - Academic</t>
  </si>
  <si>
    <t>Annual Leave</t>
  </si>
  <si>
    <t>SC_10312</t>
  </si>
  <si>
    <t>Annual Leave - Cashout</t>
  </si>
  <si>
    <t>SC_10313</t>
  </si>
  <si>
    <t>Annual Leave - Loading</t>
  </si>
  <si>
    <t>SC_10143</t>
  </si>
  <si>
    <t>Annual Leave - Provision </t>
  </si>
  <si>
    <t>SC_10314</t>
  </si>
  <si>
    <t>Annual Leave - Taken</t>
  </si>
  <si>
    <t>SC_10315</t>
  </si>
  <si>
    <t>Annual Leave - Termination</t>
  </si>
  <si>
    <t>Long Service Leave</t>
  </si>
  <si>
    <t>SC_10144</t>
  </si>
  <si>
    <t>Long Service Leave - Provision</t>
  </si>
  <si>
    <t>SC_10316</t>
  </si>
  <si>
    <t>Long Service Leave - Taken</t>
  </si>
  <si>
    <t>SC_10317</t>
  </si>
  <si>
    <t>Long Service Leave - Termination</t>
  </si>
  <si>
    <t>SC_10311</t>
  </si>
  <si>
    <t>On Costs Adjustments</t>
  </si>
  <si>
    <t>Payroll Tax</t>
  </si>
  <si>
    <t>SC_10149</t>
  </si>
  <si>
    <t>Superannuation</t>
  </si>
  <si>
    <t>SC_10145</t>
  </si>
  <si>
    <t>Superannuation - Emerging</t>
  </si>
  <si>
    <t>SC_10146</t>
  </si>
  <si>
    <t>Superannuation - Funded</t>
  </si>
  <si>
    <t>Workcover &amp; Insurance</t>
  </si>
  <si>
    <t>SC_10150</t>
  </si>
  <si>
    <t>Workcover</t>
  </si>
  <si>
    <t>SC_10336</t>
  </si>
  <si>
    <t>Accident Insurance (Employer Contribution)</t>
  </si>
  <si>
    <t>SC_10334</t>
  </si>
  <si>
    <t>Health Insurance (Employer Contribution)</t>
  </si>
  <si>
    <t>SC_10333</t>
  </si>
  <si>
    <t>Social Insurance (Employer Contribution)</t>
  </si>
  <si>
    <t>SC_10335</t>
  </si>
  <si>
    <t>Unemployment Insurance (Employer Contribution)</t>
  </si>
  <si>
    <t>Casual Wages - Academic</t>
  </si>
  <si>
    <t>SC_10147</t>
  </si>
  <si>
    <t>Casual Wages</t>
  </si>
  <si>
    <t>Casual On Costs - Academic</t>
  </si>
  <si>
    <t>Employee Salaries - Professional</t>
  </si>
  <si>
    <t>Employee On Costs - Professional</t>
  </si>
  <si>
    <t>Casual Wages - Professional</t>
  </si>
  <si>
    <t>Casual On Costs - Professional</t>
  </si>
  <si>
    <t>Contractor Fees - Academic</t>
  </si>
  <si>
    <t>Contractors</t>
  </si>
  <si>
    <t>SC_10290</t>
  </si>
  <si>
    <t>SC_10331</t>
  </si>
  <si>
    <t>Work Experience - Academic</t>
  </si>
  <si>
    <t>Contractor Fees - Professional</t>
  </si>
  <si>
    <t>SC_10291</t>
  </si>
  <si>
    <t>SC_10332</t>
  </si>
  <si>
    <t>Work Experience- Professional</t>
  </si>
  <si>
    <t>Consultancy Fees</t>
  </si>
  <si>
    <t>Consulting</t>
  </si>
  <si>
    <t>SC_10225</t>
  </si>
  <si>
    <t>Consultancy - Human Resources</t>
  </si>
  <si>
    <t>Consultancy - IT Architect</t>
  </si>
  <si>
    <t>Consultancy - IT Developer</t>
  </si>
  <si>
    <t>SC_10228</t>
  </si>
  <si>
    <t>Consultancy - IT Services Other</t>
  </si>
  <si>
    <t xml:space="preserve">Consultancy - IT Testers, Test Managers and Testing Services </t>
  </si>
  <si>
    <t>Consultancy - Other</t>
  </si>
  <si>
    <t>Consultancy - Business and Management Services</t>
  </si>
  <si>
    <t>SC_10208</t>
  </si>
  <si>
    <t>Consultancy - Architectural Services</t>
  </si>
  <si>
    <t>Consultancy - Engineering Services</t>
  </si>
  <si>
    <t>Consultancy - Environment and Sustainability </t>
  </si>
  <si>
    <t>Consultancy - Facility and Building Services</t>
  </si>
  <si>
    <t>Consultancy - Property Services</t>
  </si>
  <si>
    <t>SC_10237</t>
  </si>
  <si>
    <t>Consultancy - Real Estate Management</t>
  </si>
  <si>
    <t>SC_10229</t>
  </si>
  <si>
    <t>Consultancy - Specialist Academic and Research</t>
  </si>
  <si>
    <t>Professional Services</t>
  </si>
  <si>
    <t xml:space="preserve">Business Analytic Services </t>
  </si>
  <si>
    <t xml:space="preserve">Probity Advice and Auditors </t>
  </si>
  <si>
    <t>SC_10236</t>
  </si>
  <si>
    <t>Project Management Services</t>
  </si>
  <si>
    <t xml:space="preserve">Quality Assurance and Management Systems and Processes Auditing </t>
  </si>
  <si>
    <t>SC_10220</t>
  </si>
  <si>
    <t>Translation and Transcription Services</t>
  </si>
  <si>
    <t>SC_10209</t>
  </si>
  <si>
    <t>Hazardous Material and Dangerous Goods Consultancy (HAZMAT)</t>
  </si>
  <si>
    <t>SC_10077</t>
  </si>
  <si>
    <t xml:space="preserve">Hazardous Material and Dangerous Goods Removal (HAZMAT) </t>
  </si>
  <si>
    <t>SC_10130</t>
  </si>
  <si>
    <t>Outplacement Services</t>
  </si>
  <si>
    <t>SC_10226</t>
  </si>
  <si>
    <t>Payroll Services</t>
  </si>
  <si>
    <t>SC_10256</t>
  </si>
  <si>
    <t>Call Centre Support Services</t>
  </si>
  <si>
    <t>Travel Management Services</t>
  </si>
  <si>
    <t>Traveller Safety and Support Services</t>
  </si>
  <si>
    <t>Interest Expense</t>
  </si>
  <si>
    <t>SC_10115</t>
  </si>
  <si>
    <t>Intercompany Expense</t>
  </si>
  <si>
    <t>Intercompany</t>
  </si>
  <si>
    <t>SC_10325</t>
  </si>
  <si>
    <t xml:space="preserve">Intercompany Funded Research Grant Expense </t>
  </si>
  <si>
    <t>SC_10326</t>
  </si>
  <si>
    <t>Intercompany Funded Scholarship Expense</t>
  </si>
  <si>
    <t>SC_10322</t>
  </si>
  <si>
    <t>Intercompany Interest Expense</t>
  </si>
  <si>
    <t>SC_10327</t>
  </si>
  <si>
    <t>Intercompany Labour Expense</t>
  </si>
  <si>
    <t>SC_10323</t>
  </si>
  <si>
    <t>Intercompany Royalty Expense</t>
  </si>
  <si>
    <t>SC_10324</t>
  </si>
  <si>
    <t>Intercompany SLA Expense</t>
  </si>
  <si>
    <t>Staff Development and Benefits</t>
  </si>
  <si>
    <t>Professional Development</t>
  </si>
  <si>
    <t>Evacuation and Warden Training</t>
  </si>
  <si>
    <t>Staff Benefits</t>
  </si>
  <si>
    <t>SC_10234</t>
  </si>
  <si>
    <t xml:space="preserve">Employee Assistance Program </t>
  </si>
  <si>
    <t>SC_10131</t>
  </si>
  <si>
    <t>Medical Expenses</t>
  </si>
  <si>
    <t>SC_10133</t>
  </si>
  <si>
    <t>Executive Training and Coaching</t>
  </si>
  <si>
    <t>SC_10134</t>
  </si>
  <si>
    <t xml:space="preserve">Staff Training and Development </t>
  </si>
  <si>
    <t>SC_10139</t>
  </si>
  <si>
    <t>Awards and Prizes</t>
  </si>
  <si>
    <t>SC_10141</t>
  </si>
  <si>
    <t xml:space="preserve">Outside studies Program Leave </t>
  </si>
  <si>
    <t>SC_10302</t>
  </si>
  <si>
    <t>Staff Dependants - Tuition Fees</t>
  </si>
  <si>
    <t>SC_10309</t>
  </si>
  <si>
    <t>Fringe Benefit Tax (FBT)</t>
  </si>
  <si>
    <t>SC_10151</t>
  </si>
  <si>
    <t>Novated Leasing Program</t>
  </si>
  <si>
    <t>Work Permit</t>
  </si>
  <si>
    <t>Conferences &amp; Seminars</t>
  </si>
  <si>
    <t xml:space="preserve">Inhouse Training and Development </t>
  </si>
  <si>
    <t xml:space="preserve">Membership &amp; Subscription Fees </t>
  </si>
  <si>
    <t>Membership and Subscriptions</t>
  </si>
  <si>
    <t>SC_10018</t>
  </si>
  <si>
    <t>Professional Association and Membership Fees</t>
  </si>
  <si>
    <t>Subscription to Newspaper, Magazines and Online Resources - Not Library</t>
  </si>
  <si>
    <t>Library Subscriptions</t>
  </si>
  <si>
    <t>SC_10175</t>
  </si>
  <si>
    <t>Subscriptions - Library </t>
  </si>
  <si>
    <t>Travel &amp; Entertainment</t>
  </si>
  <si>
    <t>Entertainment</t>
  </si>
  <si>
    <t>SC_10035</t>
  </si>
  <si>
    <t>Catering (held onsite)</t>
  </si>
  <si>
    <t>SC_10036</t>
  </si>
  <si>
    <t>Catering (held offsite)</t>
  </si>
  <si>
    <t>SC_10037</t>
  </si>
  <si>
    <t>Entertainment for Events</t>
  </si>
  <si>
    <t>SC_10258</t>
  </si>
  <si>
    <t>Travel</t>
  </si>
  <si>
    <t>SC_10260</t>
  </si>
  <si>
    <t>Car Hire</t>
  </si>
  <si>
    <t>SC_10261</t>
  </si>
  <si>
    <t>Coach Charter Services</t>
  </si>
  <si>
    <t>SC_10259</t>
  </si>
  <si>
    <t>Country Visa Fees</t>
  </si>
  <si>
    <t>SC_10262</t>
  </si>
  <si>
    <t>Parking</t>
  </si>
  <si>
    <t>SC_10263</t>
  </si>
  <si>
    <t>Public Transport</t>
  </si>
  <si>
    <t xml:space="preserve">Rail Transport </t>
  </si>
  <si>
    <t>SC_10264</t>
  </si>
  <si>
    <t>Taxis, Rideshare, Limousine and Transfers</t>
  </si>
  <si>
    <t>SC_10257</t>
  </si>
  <si>
    <t>SC_10265</t>
  </si>
  <si>
    <t>Car Share Managed Service</t>
  </si>
  <si>
    <t>SC_10272</t>
  </si>
  <si>
    <t>Vehicle Tolls</t>
  </si>
  <si>
    <t>Gifts &amp; Gratuities</t>
  </si>
  <si>
    <t>Donations</t>
  </si>
  <si>
    <t>SC_10124</t>
  </si>
  <si>
    <t xml:space="preserve">Donations </t>
  </si>
  <si>
    <t>SC_10016</t>
  </si>
  <si>
    <t>Gifts</t>
  </si>
  <si>
    <t>SC_10017</t>
  </si>
  <si>
    <t>Gratuities</t>
  </si>
  <si>
    <t>Bank Charges</t>
  </si>
  <si>
    <t>Bank and Investment Fees</t>
  </si>
  <si>
    <t>SC_10112</t>
  </si>
  <si>
    <t xml:space="preserve">Bank Fees and Charges </t>
  </si>
  <si>
    <t>SC_10122</t>
  </si>
  <si>
    <t>Investment Fees</t>
  </si>
  <si>
    <t xml:space="preserve">Debt Collection Cost </t>
  </si>
  <si>
    <t>Debt Collection</t>
  </si>
  <si>
    <t>SC_10224</t>
  </si>
  <si>
    <t>Debt Management Services</t>
  </si>
  <si>
    <t>Audit Fees</t>
  </si>
  <si>
    <t>SC_10212</t>
  </si>
  <si>
    <t>Consultancy - Financial Auditing Services</t>
  </si>
  <si>
    <t>Legal Costs</t>
  </si>
  <si>
    <t>Legal Services</t>
  </si>
  <si>
    <t>SC_10231</t>
  </si>
  <si>
    <t>Legal - External Legal Counsel</t>
  </si>
  <si>
    <t>SC_10232</t>
  </si>
  <si>
    <t>Legal - Patents, Copyrights &amp; Licenses</t>
  </si>
  <si>
    <t>SC_10230</t>
  </si>
  <si>
    <t>Legal - Professional Services </t>
  </si>
  <si>
    <t>Insurance Expense</t>
  </si>
  <si>
    <t>Insurance</t>
  </si>
  <si>
    <t>SC_10118</t>
  </si>
  <si>
    <t>Insurance - Brokerage Services</t>
  </si>
  <si>
    <t>SC_10308</t>
  </si>
  <si>
    <t>SC_10119</t>
  </si>
  <si>
    <t xml:space="preserve">Insurance - Excess </t>
  </si>
  <si>
    <t>SC_10121</t>
  </si>
  <si>
    <t>SC_10120</t>
  </si>
  <si>
    <t>Insurance - Premium</t>
  </si>
  <si>
    <t>SC_10337</t>
  </si>
  <si>
    <t>Insurance - Rebate and Compensation</t>
  </si>
  <si>
    <t>SC_10269</t>
  </si>
  <si>
    <t xml:space="preserve">Motor Vehicle Insurance </t>
  </si>
  <si>
    <t>Advertising, Marketing, and Promotional Expenses</t>
  </si>
  <si>
    <t>Advertising and Marketing</t>
  </si>
  <si>
    <t>SC_10019</t>
  </si>
  <si>
    <t>Advertising and Creative Services</t>
  </si>
  <si>
    <t>SC_10025</t>
  </si>
  <si>
    <t xml:space="preserve">Market Research </t>
  </si>
  <si>
    <t>SC_10028</t>
  </si>
  <si>
    <t>Media Monitoring and Analytics</t>
  </si>
  <si>
    <t>SC_10029</t>
  </si>
  <si>
    <t>Search Engine Optimisation (SEO)</t>
  </si>
  <si>
    <t>SC_10022</t>
  </si>
  <si>
    <t xml:space="preserve">Design Services, Digital Design other campaign execution </t>
  </si>
  <si>
    <t>SC_10024</t>
  </si>
  <si>
    <t xml:space="preserve">Direct Marketing </t>
  </si>
  <si>
    <t>User and Customer Experience Services (CX and UX)</t>
  </si>
  <si>
    <t>SC_10023</t>
  </si>
  <si>
    <t>Video, Photography and Audio Services</t>
  </si>
  <si>
    <t>SC_10027</t>
  </si>
  <si>
    <t>Media Buying - Agency Fees</t>
  </si>
  <si>
    <t>Media Buying - Media Space</t>
  </si>
  <si>
    <t>Promotions &amp; Events</t>
  </si>
  <si>
    <t>SC_10030</t>
  </si>
  <si>
    <t>Promotional Materials, Merchandise and Apparel </t>
  </si>
  <si>
    <t>SC_10031</t>
  </si>
  <si>
    <t xml:space="preserve">Public Relations Services </t>
  </si>
  <si>
    <t>Sponsorship</t>
  </si>
  <si>
    <t>SC_10033</t>
  </si>
  <si>
    <t xml:space="preserve">Student Recruitment - Agent Commissions </t>
  </si>
  <si>
    <t>SC_10032</t>
  </si>
  <si>
    <t>Student Recruitment- Marketing Costs</t>
  </si>
  <si>
    <t>SC_10218</t>
  </si>
  <si>
    <t xml:space="preserve">Publishing Services </t>
  </si>
  <si>
    <t>SC_10038</t>
  </si>
  <si>
    <t>Equipment Hire Events</t>
  </si>
  <si>
    <t>SC_10039</t>
  </si>
  <si>
    <t>Event Management Services</t>
  </si>
  <si>
    <t>SC_10040</t>
  </si>
  <si>
    <t>Venue Hire</t>
  </si>
  <si>
    <t>SC_10248</t>
  </si>
  <si>
    <t>Commission for Student Recruitment </t>
  </si>
  <si>
    <t>IT Support &amp; Maintenance</t>
  </si>
  <si>
    <t>Managed Services</t>
  </si>
  <si>
    <t>SC_10157</t>
  </si>
  <si>
    <t>AV Managed Services</t>
  </si>
  <si>
    <t>Infrastructures as a Service (IaaS) - Hosted Cloud Infrastructure</t>
  </si>
  <si>
    <t>SC_10158</t>
  </si>
  <si>
    <t>IT Hardware and Desktop Computing Deployment Services</t>
  </si>
  <si>
    <t>Managed Data Centre Service</t>
  </si>
  <si>
    <t>Managed Deployment Services</t>
  </si>
  <si>
    <t>Managed Development Services</t>
  </si>
  <si>
    <t>SC_10159</t>
  </si>
  <si>
    <t>Managed IT Security Services</t>
  </si>
  <si>
    <t>SC_10160</t>
  </si>
  <si>
    <t xml:space="preserve">Managed Print Services </t>
  </si>
  <si>
    <t>Managed Support Services</t>
  </si>
  <si>
    <t>Software Licensing</t>
  </si>
  <si>
    <t>SC_10161</t>
  </si>
  <si>
    <t>Enterprise Software</t>
  </si>
  <si>
    <t>SC_10163</t>
  </si>
  <si>
    <t>On Premise Software</t>
  </si>
  <si>
    <t xml:space="preserve">Software as A Service (SaaS) </t>
  </si>
  <si>
    <t xml:space="preserve">Specialist Academic and Research Applications </t>
  </si>
  <si>
    <t>Lease &amp; Rental Expense</t>
  </si>
  <si>
    <t>Leased - Hardware</t>
  </si>
  <si>
    <t>SC_10280</t>
  </si>
  <si>
    <t>Leased - Planes</t>
  </si>
  <si>
    <t>SC_10278</t>
  </si>
  <si>
    <t>Leased - Printers</t>
  </si>
  <si>
    <t>SC_10279</t>
  </si>
  <si>
    <t>Leased - Multi Functional Devices and Printers</t>
  </si>
  <si>
    <t>Leased - Building</t>
  </si>
  <si>
    <t>SC_10281</t>
  </si>
  <si>
    <t>Leased  - Building</t>
  </si>
  <si>
    <t>Leased - Equipment</t>
  </si>
  <si>
    <t>SC_10284</t>
  </si>
  <si>
    <t>Leased  - Equipment</t>
  </si>
  <si>
    <t>Supplies Expense</t>
  </si>
  <si>
    <t>Apparel and Personal Equipment</t>
  </si>
  <si>
    <t>Personal Protective Equipment and Safety Apparel</t>
  </si>
  <si>
    <t>Uniforms and General Apparel </t>
  </si>
  <si>
    <t>Student Materials</t>
  </si>
  <si>
    <t>SC_10171</t>
  </si>
  <si>
    <t>Learning and Teaching - Course Guide Publications and Textbooks</t>
  </si>
  <si>
    <t>SC_10170</t>
  </si>
  <si>
    <t>Learning and Teaching - General Consumables</t>
  </si>
  <si>
    <t>SC_10168</t>
  </si>
  <si>
    <t>Learning and Teaching - Other Costs</t>
  </si>
  <si>
    <t>SC_10173</t>
  </si>
  <si>
    <t>Books, EBooks, Publications and Electronic Materials</t>
  </si>
  <si>
    <t>SC_10172</t>
  </si>
  <si>
    <t>Library Materials - Book Binding and Maintenance</t>
  </si>
  <si>
    <t>Dangerous Goods</t>
  </si>
  <si>
    <t>Biological - Hazardous</t>
  </si>
  <si>
    <t>SC_10180</t>
  </si>
  <si>
    <t xml:space="preserve">Chemicals –  Hazardous </t>
  </si>
  <si>
    <t>Radio Active Materials</t>
  </si>
  <si>
    <t>SC_10179</t>
  </si>
  <si>
    <t>Chemicals and Reagents – Non Hazardous</t>
  </si>
  <si>
    <t>Laboratory Consumables</t>
  </si>
  <si>
    <t>SC_10181</t>
  </si>
  <si>
    <t>Glassware and Plasticware</t>
  </si>
  <si>
    <t>SC_10182</t>
  </si>
  <si>
    <t>Industrial Gases</t>
  </si>
  <si>
    <t>SC_10183</t>
  </si>
  <si>
    <t>Other Laboratory Consumables</t>
  </si>
  <si>
    <t>SC_10178</t>
  </si>
  <si>
    <t xml:space="preserve">Live Enabling Supplies </t>
  </si>
  <si>
    <t xml:space="preserve">Medical Enabling Supplies </t>
  </si>
  <si>
    <t>SC_10185</t>
  </si>
  <si>
    <t>Dangerous Goods Services</t>
  </si>
  <si>
    <t>Office Supplies</t>
  </si>
  <si>
    <t>SC_10196</t>
  </si>
  <si>
    <t>Alcoholic Beverages</t>
  </si>
  <si>
    <t>SC_10197</t>
  </si>
  <si>
    <t>Food Items</t>
  </si>
  <si>
    <t>SC_10198</t>
  </si>
  <si>
    <t>Non Alcoholic Beverages</t>
  </si>
  <si>
    <t>SC_10199</t>
  </si>
  <si>
    <t xml:space="preserve">Catering Supplies (Non Food &amp; Beverage) </t>
  </si>
  <si>
    <t>SC_10200</t>
  </si>
  <si>
    <t>First Aid Kits and Items</t>
  </si>
  <si>
    <t>SC_10202</t>
  </si>
  <si>
    <t>Office, Kitchen and Cleaning Supplies</t>
  </si>
  <si>
    <t>Equipment Expense</t>
  </si>
  <si>
    <t>Building and Office Equipment</t>
  </si>
  <si>
    <t>SC_10282</t>
  </si>
  <si>
    <t>Specialised Equipment - Medical</t>
  </si>
  <si>
    <t>SC_10003</t>
  </si>
  <si>
    <t>Building Major Fit outs</t>
  </si>
  <si>
    <t>SC_10007</t>
  </si>
  <si>
    <t>Equipment Office </t>
  </si>
  <si>
    <t>SC_10008</t>
  </si>
  <si>
    <t xml:space="preserve">Fixed Building Equipment </t>
  </si>
  <si>
    <t>Furniture and Fittings</t>
  </si>
  <si>
    <t>SC_10001</t>
  </si>
  <si>
    <t xml:space="preserve">Artwork </t>
  </si>
  <si>
    <t>Equipment - General </t>
  </si>
  <si>
    <t>Furniture and Fittings - Lounge / Breakout Furniture</t>
  </si>
  <si>
    <t>Furniture and Fittings - Outdoor Furniture</t>
  </si>
  <si>
    <t>Furniture and Fittings - Seating</t>
  </si>
  <si>
    <t>Furniture and Fittings - Storage Solutions</t>
  </si>
  <si>
    <t>Furniture and Fittings - Tables</t>
  </si>
  <si>
    <t>Furniture and Fittings - Workstations</t>
  </si>
  <si>
    <t>IT Equipment</t>
  </si>
  <si>
    <t>SC_10153</t>
  </si>
  <si>
    <t>Desktop Computing Accessories</t>
  </si>
  <si>
    <t>SC_10156</t>
  </si>
  <si>
    <t xml:space="preserve">On Premise IT Infrastructure </t>
  </si>
  <si>
    <t>Specialised Equipment - Laboratory</t>
  </si>
  <si>
    <t>SC_10204</t>
  </si>
  <si>
    <t xml:space="preserve">Appliances and Whitegoods </t>
  </si>
  <si>
    <t xml:space="preserve">Vehicles </t>
  </si>
  <si>
    <t>SC_10275</t>
  </si>
  <si>
    <t>Executive Vehicles</t>
  </si>
  <si>
    <t>SC_10273</t>
  </si>
  <si>
    <t xml:space="preserve">General Vehicles </t>
  </si>
  <si>
    <t>SC_10274</t>
  </si>
  <si>
    <t>Pool Vehicles</t>
  </si>
  <si>
    <t>Laptops &amp; Monitors</t>
  </si>
  <si>
    <t>Occupancy Expenses</t>
  </si>
  <si>
    <t>Building Services</t>
  </si>
  <si>
    <t>Carpark Management Services - Planned</t>
  </si>
  <si>
    <t>Carpark Management Services - Reactive</t>
  </si>
  <si>
    <t>SC_10062</t>
  </si>
  <si>
    <t>Cleaning - Building Planned</t>
  </si>
  <si>
    <t xml:space="preserve">Cleaning - Building Reactive </t>
  </si>
  <si>
    <t>SC_10106</t>
  </si>
  <si>
    <t>Cleaning - Cleaners Consumables</t>
  </si>
  <si>
    <t>Service Contracts</t>
  </si>
  <si>
    <t xml:space="preserve">Facilities Management - Contract Management </t>
  </si>
  <si>
    <t>SC_10105</t>
  </si>
  <si>
    <t>Hygiene and Sanitary Bins</t>
  </si>
  <si>
    <t>SC_10079</t>
  </si>
  <si>
    <t xml:space="preserve">Pest Control Services </t>
  </si>
  <si>
    <t xml:space="preserve">Syringe Bins </t>
  </si>
  <si>
    <t>SC_10093</t>
  </si>
  <si>
    <t>Office Relocation and Removalist Services</t>
  </si>
  <si>
    <t>SC_10094</t>
  </si>
  <si>
    <t>Storage - Long Term Storage Facilities</t>
  </si>
  <si>
    <t>Security Service - Planned</t>
  </si>
  <si>
    <t>Security Service - Reactive</t>
  </si>
  <si>
    <t>Utilities</t>
  </si>
  <si>
    <t>SC_10100</t>
  </si>
  <si>
    <t xml:space="preserve">Rates - Municipal, Council, Territory, Government </t>
  </si>
  <si>
    <t>SC_10104</t>
  </si>
  <si>
    <t xml:space="preserve">Rates - Water and Sewerage </t>
  </si>
  <si>
    <t>SC_10101</t>
  </si>
  <si>
    <t xml:space="preserve">Utilities - Electricity </t>
  </si>
  <si>
    <t>SC_10102</t>
  </si>
  <si>
    <t xml:space="preserve">Utilities - Gas  </t>
  </si>
  <si>
    <t>SC_10103</t>
  </si>
  <si>
    <t xml:space="preserve">Utilities - Other </t>
  </si>
  <si>
    <t>SC_10107</t>
  </si>
  <si>
    <t>Waste Auditing and Reporting</t>
  </si>
  <si>
    <t>SC_10108</t>
  </si>
  <si>
    <t>Waste Collection and Disposal</t>
  </si>
  <si>
    <t>SC_10109</t>
  </si>
  <si>
    <t>Sewerage Disposal and Sullage</t>
  </si>
  <si>
    <t>SC_10188</t>
  </si>
  <si>
    <t xml:space="preserve">Laboratory, Medical and Scientific Waste Disposal </t>
  </si>
  <si>
    <t>Mailroom</t>
  </si>
  <si>
    <t>SC_10193</t>
  </si>
  <si>
    <t>Mailroom - Mail and Parcel Charge Back</t>
  </si>
  <si>
    <t>Mailroom - Management Services</t>
  </si>
  <si>
    <t>Repairs &amp; Maintenance</t>
  </si>
  <si>
    <t>Building Maintenance</t>
  </si>
  <si>
    <t>SC_10011</t>
  </si>
  <si>
    <t>Demolition, Site Clearing Services, Equipment and Hire</t>
  </si>
  <si>
    <t>SC_10009</t>
  </si>
  <si>
    <t xml:space="preserve">Equipment Hire Property Services </t>
  </si>
  <si>
    <t>SC_10042</t>
  </si>
  <si>
    <t>Building Maintenance - Planned</t>
  </si>
  <si>
    <t>Building Maintenance - Reactive</t>
  </si>
  <si>
    <t>SC_10071</t>
  </si>
  <si>
    <t xml:space="preserve">Electrical Services - Planned </t>
  </si>
  <si>
    <t>Electrical Services - Reactive</t>
  </si>
  <si>
    <t>SC_10072</t>
  </si>
  <si>
    <t xml:space="preserve">Test and Tag Services </t>
  </si>
  <si>
    <t>Fire Systems Maintenance</t>
  </si>
  <si>
    <t>Emergency and Fire Protection Systems &amp; Equipment - Planned</t>
  </si>
  <si>
    <t>SC_10074</t>
  </si>
  <si>
    <t>Emergency and Fire Protection Systems &amp; Equipment - Reactive</t>
  </si>
  <si>
    <t>Ground Maintenance</t>
  </si>
  <si>
    <t>SC_10044</t>
  </si>
  <si>
    <t>Grounds Maintenance and Gardening - Planned</t>
  </si>
  <si>
    <t>SC_10045</t>
  </si>
  <si>
    <t>Grounds Maintenance and Gardening - Reactive</t>
  </si>
  <si>
    <t>Hydraulic Services - Reactive</t>
  </si>
  <si>
    <t>Hydraulic Services - Planned</t>
  </si>
  <si>
    <t>SC_10054</t>
  </si>
  <si>
    <t>Heating, Ventilation and Air Conditioning  (HVAC) - Planned</t>
  </si>
  <si>
    <t>Heating, Ventilation and Air Conditioning  (HVAC) - Reactive</t>
  </si>
  <si>
    <t>SC_10095</t>
  </si>
  <si>
    <t>Locksmith Services - Planned</t>
  </si>
  <si>
    <t>Locksmith Services - Reactive</t>
  </si>
  <si>
    <t>SC_10096</t>
  </si>
  <si>
    <t>Security and Access Control Systems - Planned</t>
  </si>
  <si>
    <t>Security and Access Control Systems - Reactive</t>
  </si>
  <si>
    <t>SC_10098</t>
  </si>
  <si>
    <t>Signage, Maintenance and Supplies</t>
  </si>
  <si>
    <t>Vertical Transportation - Planned</t>
  </si>
  <si>
    <t>SC_10060</t>
  </si>
  <si>
    <t>Vertical Transportation - Reactive</t>
  </si>
  <si>
    <t>IT Hardware Maintenance</t>
  </si>
  <si>
    <t>SC_10154</t>
  </si>
  <si>
    <t>IT Hardware Maintenance &amp; Repairs</t>
  </si>
  <si>
    <t>SC_10186</t>
  </si>
  <si>
    <t>Laboratory, Medical and Scientific Equipment Maintenance</t>
  </si>
  <si>
    <t>SC_10187</t>
  </si>
  <si>
    <t xml:space="preserve">Laboratory, Medical and Scientific Laundry Services </t>
  </si>
  <si>
    <t>Vehicle Maintenance</t>
  </si>
  <si>
    <t>SC_10271</t>
  </si>
  <si>
    <t xml:space="preserve">Vehicle Repairs and Maintenance </t>
  </si>
  <si>
    <t>Telecommunications &amp; Postage</t>
  </si>
  <si>
    <t xml:space="preserve">Telecommunications </t>
  </si>
  <si>
    <t>SC_10164</t>
  </si>
  <si>
    <t>Telecommunication Devices and Accessories</t>
  </si>
  <si>
    <t>SC_10165</t>
  </si>
  <si>
    <t>Telecommunication Fixed Line Costs</t>
  </si>
  <si>
    <t>SC_10166</t>
  </si>
  <si>
    <t xml:space="preserve">Telecommunication Internet Services </t>
  </si>
  <si>
    <t>SC_10167</t>
  </si>
  <si>
    <t xml:space="preserve">Telephone and Mobile Services </t>
  </si>
  <si>
    <t>Freight &amp; Logistics</t>
  </si>
  <si>
    <t>SC_10191</t>
  </si>
  <si>
    <t>Freight Domestic</t>
  </si>
  <si>
    <t>SC_10192</t>
  </si>
  <si>
    <t>Freight International</t>
  </si>
  <si>
    <t>SC_10189</t>
  </si>
  <si>
    <t>Courier Services</t>
  </si>
  <si>
    <t>SC_10190</t>
  </si>
  <si>
    <t xml:space="preserve">Customs Services </t>
  </si>
  <si>
    <t>Order Fulfillment, Packing and Asset Tagging </t>
  </si>
  <si>
    <t>Postage</t>
  </si>
  <si>
    <t>SC_10194</t>
  </si>
  <si>
    <t>Postage Domestic</t>
  </si>
  <si>
    <t>SC_10195</t>
  </si>
  <si>
    <t>Postage International</t>
  </si>
  <si>
    <t>Storage - Pre-delivery, Interim, Customs, Quarantine</t>
  </si>
  <si>
    <t>Patents, Copyright &amp; Licences</t>
  </si>
  <si>
    <t xml:space="preserve">Royalty Payments </t>
  </si>
  <si>
    <t>SC_10128</t>
  </si>
  <si>
    <t>Patents &amp; Copyrights</t>
  </si>
  <si>
    <t>Licences</t>
  </si>
  <si>
    <t>Printing &amp; Stationery</t>
  </si>
  <si>
    <t>Printing</t>
  </si>
  <si>
    <t>SC_10206</t>
  </si>
  <si>
    <t xml:space="preserve">Print - Design and Production (Offset) </t>
  </si>
  <si>
    <t>SC_10205</t>
  </si>
  <si>
    <t xml:space="preserve">Print - Digital </t>
  </si>
  <si>
    <t>SC_10207</t>
  </si>
  <si>
    <t>Printing - Other </t>
  </si>
  <si>
    <t>Stationery</t>
  </si>
  <si>
    <t>SC_10201</t>
  </si>
  <si>
    <t>SC_10203</t>
  </si>
  <si>
    <t>Paper Products</t>
  </si>
  <si>
    <t>Scholarships, Grants &amp; Prizes Expense</t>
  </si>
  <si>
    <t>Scholarships and Grants</t>
  </si>
  <si>
    <t>SC_10321</t>
  </si>
  <si>
    <t>Government Funded Stipends</t>
  </si>
  <si>
    <t>SC_10239</t>
  </si>
  <si>
    <t xml:space="preserve">Grant Administration </t>
  </si>
  <si>
    <t>SC_10286</t>
  </si>
  <si>
    <t>Industry Funded Scholarships – Liability (SC)</t>
  </si>
  <si>
    <t>SC_10285</t>
  </si>
  <si>
    <t>Non-Research Ind. Funded Scholarships – Liability (SC)</t>
  </si>
  <si>
    <t>SC_10240</t>
  </si>
  <si>
    <t>RMIT Funded Bursaries</t>
  </si>
  <si>
    <t>SC_10241</t>
  </si>
  <si>
    <t>RMIT Funded Scholarships</t>
  </si>
  <si>
    <t>SC_10320</t>
  </si>
  <si>
    <t>RMIT Funded Stipends</t>
  </si>
  <si>
    <t>SC_10242</t>
  </si>
  <si>
    <t xml:space="preserve">Scholarships - Commonwealth Grant Scheme </t>
  </si>
  <si>
    <t>SC_10243</t>
  </si>
  <si>
    <t>Scholarships - Other</t>
  </si>
  <si>
    <t>Student Awards</t>
  </si>
  <si>
    <t>SC_10244</t>
  </si>
  <si>
    <t xml:space="preserve">Student Awards - Coursework Scholarships </t>
  </si>
  <si>
    <t>SC_10245</t>
  </si>
  <si>
    <t>Student Awards - Grants</t>
  </si>
  <si>
    <t>SC_10246</t>
  </si>
  <si>
    <t>Student Awards - Prizes</t>
  </si>
  <si>
    <t>Grants to Other Institutions</t>
  </si>
  <si>
    <t>Contributions to Universities</t>
  </si>
  <si>
    <t>SC_10020</t>
  </si>
  <si>
    <t>Contributions to Universities / Educational Institutions - HERDC</t>
  </si>
  <si>
    <t>SC_10021</t>
  </si>
  <si>
    <t xml:space="preserve">Contributions to Universities / Educational Institutions - Non HERDC </t>
  </si>
  <si>
    <t>General Expenses</t>
  </si>
  <si>
    <t>Document Storage and Management</t>
  </si>
  <si>
    <t>SC_10091</t>
  </si>
  <si>
    <t xml:space="preserve">Record Archive and Retrieval </t>
  </si>
  <si>
    <t>SC_10092</t>
  </si>
  <si>
    <t>Secure Document Management and Destruction</t>
  </si>
  <si>
    <t>Fines and Charges</t>
  </si>
  <si>
    <t>SC_10125</t>
  </si>
  <si>
    <t xml:space="preserve">Fines </t>
  </si>
  <si>
    <t>SC_10129</t>
  </si>
  <si>
    <t>Statutory Charges</t>
  </si>
  <si>
    <t xml:space="preserve">Talent Acquisition </t>
  </si>
  <si>
    <t>SC_10135</t>
  </si>
  <si>
    <t>Casual Staff Onboarding Service</t>
  </si>
  <si>
    <t>SC_10137</t>
  </si>
  <si>
    <t xml:space="preserve">Recruitment Advertising </t>
  </si>
  <si>
    <t>SC_10138</t>
  </si>
  <si>
    <t xml:space="preserve">Recruitment Services </t>
  </si>
  <si>
    <t>SC_10152</t>
  </si>
  <si>
    <t>Staff Relocation Services - Not Office Moves</t>
  </si>
  <si>
    <t>Student Related Payments</t>
  </si>
  <si>
    <t>SC_10247</t>
  </si>
  <si>
    <t>Student Work placement Costs</t>
  </si>
  <si>
    <t>SC_10250</t>
  </si>
  <si>
    <t xml:space="preserve">Student Living Allowance </t>
  </si>
  <si>
    <t>SC_10251</t>
  </si>
  <si>
    <t xml:space="preserve">Student Medical Service </t>
  </si>
  <si>
    <t>SC_10252</t>
  </si>
  <si>
    <t xml:space="preserve">Student Refunds </t>
  </si>
  <si>
    <t>SC_10249</t>
  </si>
  <si>
    <t>Student Sponsorships</t>
  </si>
  <si>
    <t>SC_10253</t>
  </si>
  <si>
    <t xml:space="preserve">Teaching Practise Supervision </t>
  </si>
  <si>
    <t>SC_10254</t>
  </si>
  <si>
    <t xml:space="preserve">Study Support FBT Non Taxable </t>
  </si>
  <si>
    <t>SC_10255</t>
  </si>
  <si>
    <t>Study Support FBT Taxable</t>
  </si>
  <si>
    <t>Disputed Credit Card Expenses</t>
  </si>
  <si>
    <t>SC_10289</t>
  </si>
  <si>
    <t>Fleet and Vehicle</t>
  </si>
  <si>
    <t>SC_10266</t>
  </si>
  <si>
    <t xml:space="preserve">Fleet Management </t>
  </si>
  <si>
    <t>SC_10267</t>
  </si>
  <si>
    <t xml:space="preserve">Fuel </t>
  </si>
  <si>
    <t>SC_10268</t>
  </si>
  <si>
    <t>Motor Vehicle Operating Cost</t>
  </si>
  <si>
    <t>SC_10270</t>
  </si>
  <si>
    <t>Vehicle Registration</t>
  </si>
  <si>
    <t>Other Tax Expense</t>
  </si>
  <si>
    <t>Land Tax</t>
  </si>
  <si>
    <t>SC_10126</t>
  </si>
  <si>
    <t xml:space="preserve">Land Tax </t>
  </si>
  <si>
    <t>Foreign Exchange Losses</t>
  </si>
  <si>
    <t>Depreciation Expense</t>
  </si>
  <si>
    <t>Right of Use - Depreciation Expense</t>
  </si>
  <si>
    <t>Amortisation Expense</t>
  </si>
  <si>
    <t xml:space="preserve">Asset Impairment </t>
  </si>
  <si>
    <t>Bad Debt Write Off</t>
  </si>
  <si>
    <t>SC_10113</t>
  </si>
  <si>
    <t>Investment Impairment</t>
  </si>
  <si>
    <t xml:space="preserve">Investment Impairment </t>
  </si>
  <si>
    <t>SC_10123</t>
  </si>
  <si>
    <t>Adjustment for Prior Period Income Tax</t>
  </si>
  <si>
    <t>Current Income Tax Expense</t>
  </si>
  <si>
    <t>Income Tax</t>
  </si>
  <si>
    <t>SC_10116</t>
  </si>
  <si>
    <t>Corporate Income Tax</t>
  </si>
  <si>
    <t>Deferred Tax Expense</t>
  </si>
  <si>
    <t>ID Type</t>
  </si>
  <si>
    <t>Workday ID</t>
  </si>
  <si>
    <t>Architect ID</t>
  </si>
  <si>
    <t>Workday Description</t>
  </si>
  <si>
    <t>Status</t>
  </si>
  <si>
    <t>Account Type</t>
  </si>
  <si>
    <t>Ledger_Account_ID</t>
  </si>
  <si>
    <t>Cash</t>
  </si>
  <si>
    <t>Active</t>
  </si>
  <si>
    <t>Asset</t>
  </si>
  <si>
    <t>Petty Cash</t>
  </si>
  <si>
    <t>Unpresented Receipts</t>
  </si>
  <si>
    <t xml:space="preserve">Short-Term Deposits </t>
  </si>
  <si>
    <t>Inventories</t>
  </si>
  <si>
    <t>Inventory Provision</t>
  </si>
  <si>
    <t>Government Grants Receivable</t>
  </si>
  <si>
    <t>Current Deferred Government Contributions - Superannuation</t>
  </si>
  <si>
    <t>Current Student Receivables</t>
  </si>
  <si>
    <t>Unapplied Receipts - Student</t>
  </si>
  <si>
    <t>Provision for Impairment - Current Student Loans &amp; Receivables</t>
  </si>
  <si>
    <t>Current Trade Receivables</t>
  </si>
  <si>
    <t>Unapplied Receipts - Trade</t>
  </si>
  <si>
    <t>Provision for Impairment - Current Trade Receivables</t>
  </si>
  <si>
    <t>Intercompany Receivables</t>
  </si>
  <si>
    <t>Unsettled Intercompany Balances</t>
  </si>
  <si>
    <t>Intercompany Eliminations Variance</t>
  </si>
  <si>
    <t>Provision for Impairment - Current Intercompany Receivables</t>
  </si>
  <si>
    <t>Interest Receivable</t>
  </si>
  <si>
    <t>VAT Receivable</t>
  </si>
  <si>
    <t>Current Other Receivables</t>
  </si>
  <si>
    <t>Research Contracted Asset</t>
  </si>
  <si>
    <t>Accrued Income</t>
  </si>
  <si>
    <t>Other Accrued Income</t>
  </si>
  <si>
    <t>Provision for Impairment - Non-Current Other Receivables</t>
  </si>
  <si>
    <t>Non-Current Deferred Government Contributions - Superannuation</t>
  </si>
  <si>
    <t>Equity Investments - Listed Securities</t>
  </si>
  <si>
    <t>Equity Investments - Listed Securities - Fair Market Value</t>
  </si>
  <si>
    <t>Equity Investments - Unlisted Securities</t>
  </si>
  <si>
    <t>Equity Investments - Unlisted Securities - Fair Market Value</t>
  </si>
  <si>
    <t>Provision for Diminution in Value of Equity Investments - Unlisted Securities</t>
  </si>
  <si>
    <t>Unlisted Shares in Subsidiaries</t>
  </si>
  <si>
    <t>Provision for Diminution in Value of Subsidiaries</t>
  </si>
  <si>
    <t>Unlisted Shares in Non-Related Companies</t>
  </si>
  <si>
    <t>Investment Pool - Net Book Value</t>
  </si>
  <si>
    <t>Investment Pool - Fair Market Value</t>
  </si>
  <si>
    <t>Accumulated Depreciation</t>
  </si>
  <si>
    <t>Right of Use - Fixed Asset Cost</t>
  </si>
  <si>
    <t>Right of Use - Accumulated Depreciation</t>
  </si>
  <si>
    <t>Leased Asset Contra</t>
  </si>
  <si>
    <t>Business Asset Multibook Settlement</t>
  </si>
  <si>
    <t>Fixed Assets - WIP</t>
  </si>
  <si>
    <t>Intangible Assets</t>
  </si>
  <si>
    <t>Accumulated Amortisation - Intangible Assets</t>
  </si>
  <si>
    <t>Intangible Assets - WIP</t>
  </si>
  <si>
    <t>Deferred Tax Assets</t>
  </si>
  <si>
    <t>Trade Creditors</t>
  </si>
  <si>
    <t>Liability</t>
  </si>
  <si>
    <t>Other Creditors</t>
  </si>
  <si>
    <t>TBC</t>
  </si>
  <si>
    <t>Accrued Receipt Liability</t>
  </si>
  <si>
    <t>Accrued Operating Expenses</t>
  </si>
  <si>
    <t>Deposits Held in Trusts</t>
  </si>
  <si>
    <t>Unclaimed Monies</t>
  </si>
  <si>
    <t>Refunds</t>
  </si>
  <si>
    <t>Payroll Tax Payable</t>
  </si>
  <si>
    <t>Accrued Salaries</t>
  </si>
  <si>
    <t>Accrued Employee On Costs</t>
  </si>
  <si>
    <t>Credit Card &amp; Staff Reimbursement Payables</t>
  </si>
  <si>
    <t>Unapplied On-Account Payments</t>
  </si>
  <si>
    <t>OS-HELP Liability</t>
  </si>
  <si>
    <t>Scholarship Liability</t>
  </si>
  <si>
    <t>Intercompany Payables</t>
  </si>
  <si>
    <t>Current Other Loans - Unsecured</t>
  </si>
  <si>
    <t>Current Derivatives for Hedging</t>
  </si>
  <si>
    <t>Current Provision - Annual Leave</t>
  </si>
  <si>
    <t>Current Provision - Long Service Leave</t>
  </si>
  <si>
    <t>Current Provision - Time In Lieu Leave</t>
  </si>
  <si>
    <t>Current Provision - Employee On costs</t>
  </si>
  <si>
    <t>Current Provision - Deferred Benefits - Super</t>
  </si>
  <si>
    <t>Current Provision - Bonus</t>
  </si>
  <si>
    <t>Current Provision - Restructuring</t>
  </si>
  <si>
    <t>Current Provision - Scholarships</t>
  </si>
  <si>
    <t>Current Provision - Repair &amp; Maintenance</t>
  </si>
  <si>
    <t>Current Provision - Make Good</t>
  </si>
  <si>
    <t>Current Provision - Impairment for Intangibles</t>
  </si>
  <si>
    <t>Corporate Income Tax Payable</t>
  </si>
  <si>
    <t>Current Provision - Corporate Income Tax</t>
  </si>
  <si>
    <t>Current Provision - Personal Income Tax</t>
  </si>
  <si>
    <t>VAT Payable</t>
  </si>
  <si>
    <t>Current Provision - VAT</t>
  </si>
  <si>
    <t>Current Provision - WHT</t>
  </si>
  <si>
    <t>Deferred Revenue - Government Grants</t>
  </si>
  <si>
    <t>Deferred Revenue - Research Grants</t>
  </si>
  <si>
    <t>Deferred Revenue - Student Fees</t>
  </si>
  <si>
    <t>Deferred Revenue - Other Income</t>
  </si>
  <si>
    <t>Research Contract Liability</t>
  </si>
  <si>
    <t>Current Lease Liability</t>
  </si>
  <si>
    <t>Financial Liability - Research</t>
  </si>
  <si>
    <t>Financial Liability - Non Research</t>
  </si>
  <si>
    <t>Non-Current Provision - Deferred Benefits - Super</t>
  </si>
  <si>
    <t>Non-Current Provision - Long Service Leave</t>
  </si>
  <si>
    <t>Non-Current Provision - Employee On costs</t>
  </si>
  <si>
    <t>Non-Current Provision - Scholarships</t>
  </si>
  <si>
    <t>Non-Current Provision - Make Good</t>
  </si>
  <si>
    <t>Non-Current Provision - Restructuring</t>
  </si>
  <si>
    <t>Non-Current Other Loans - Unsecured</t>
  </si>
  <si>
    <t>Non-Current Bank Loans - Unsecured</t>
  </si>
  <si>
    <t>Non-Current Lease Liability</t>
  </si>
  <si>
    <t>Non-Current Derivatives for Hedging</t>
  </si>
  <si>
    <t>Deferred Tax Liabilities</t>
  </si>
  <si>
    <t>Contributed Capital</t>
  </si>
  <si>
    <t>Equity</t>
  </si>
  <si>
    <t>Hedge Reserve</t>
  </si>
  <si>
    <t>Foreign Currency Translation Reserve</t>
  </si>
  <si>
    <t>Net Translation Gains &amp; Losses</t>
  </si>
  <si>
    <t>Asset Revaluation Reserve</t>
  </si>
  <si>
    <t>Investment Reserve</t>
  </si>
  <si>
    <t>Available for Sale Revaluation Reserve</t>
  </si>
  <si>
    <t>Share Premium Reserve</t>
  </si>
  <si>
    <t>Superannuation Reserve</t>
  </si>
  <si>
    <t>Investment Pool Holding</t>
  </si>
  <si>
    <t>Retained Earnings - Opening Balance</t>
  </si>
  <si>
    <t>Retained Earnings - Current Year</t>
  </si>
  <si>
    <t>Australian Research Council Grants</t>
  </si>
  <si>
    <t>Income</t>
  </si>
  <si>
    <t>Commonwealth Grants Scheme</t>
  </si>
  <si>
    <t>Other Australian Government Grants</t>
  </si>
  <si>
    <t>Education Research Grants</t>
  </si>
  <si>
    <t>Other Australian Government Financial Assistance</t>
  </si>
  <si>
    <t>Australian Government Scholarships</t>
  </si>
  <si>
    <t>Consultancy Revenue</t>
  </si>
  <si>
    <t>Commonwealth Government Contract Revenue</t>
  </si>
  <si>
    <t>Industry Contract Revenue</t>
  </si>
  <si>
    <t xml:space="preserve">Local Government Contract Revenue </t>
  </si>
  <si>
    <t>Seminar &amp; Conference Fees</t>
  </si>
  <si>
    <t>Service fees</t>
  </si>
  <si>
    <t xml:space="preserve">State Government Contract Revenue </t>
  </si>
  <si>
    <t>International Research Grant</t>
  </si>
  <si>
    <t>Amenities &amp; Service Fees</t>
  </si>
  <si>
    <t>Continuing Education Fees</t>
  </si>
  <si>
    <t>Fee paying domestic students</t>
  </si>
  <si>
    <t>Fee paying overseas students</t>
  </si>
  <si>
    <t>Fee paying onshore overseas students</t>
  </si>
  <si>
    <t>Late Fees</t>
  </si>
  <si>
    <t>Library Fees</t>
  </si>
  <si>
    <t>Other course fees &amp; charges</t>
  </si>
  <si>
    <t>Other fees &amp; charges</t>
  </si>
  <si>
    <t>Registration Fees</t>
  </si>
  <si>
    <t>HECS-HELP - Student payments</t>
  </si>
  <si>
    <t>HELP - Australian Government Payments</t>
  </si>
  <si>
    <t>State Government Capital Grants</t>
  </si>
  <si>
    <t>State Government Other Grants</t>
  </si>
  <si>
    <t xml:space="preserve">State Government Recurrent Grants </t>
  </si>
  <si>
    <t>Investment Income</t>
  </si>
  <si>
    <t>Interest Income</t>
  </si>
  <si>
    <t>Intercompany Revenue</t>
  </si>
  <si>
    <t>Donations &amp; bequests</t>
  </si>
  <si>
    <t>Net Gain/Loss on Disposal of Property, Plant &amp; Equipment</t>
  </si>
  <si>
    <t>Net Gain/Loss on Disposal of Intangible Assets</t>
  </si>
  <si>
    <t>Net realised gain on sale of available-for-sale financial assets</t>
  </si>
  <si>
    <t>Sale of Asset</t>
  </si>
  <si>
    <t>General Revenue</t>
  </si>
  <si>
    <t>Product sales</t>
  </si>
  <si>
    <t>Property rental</t>
  </si>
  <si>
    <t>Scholarship &amp; Prize Revenue</t>
  </si>
  <si>
    <t>Commercial &amp; Other Rebates</t>
  </si>
  <si>
    <t>Foreign Exchange Gains</t>
  </si>
  <si>
    <t>Expense</t>
  </si>
  <si>
    <t>Employee Benefits &amp; Schemes - Academic</t>
  </si>
  <si>
    <t>Contract Labour - Academic</t>
  </si>
  <si>
    <t>Employee Benefits &amp; Schemes - Non-Academic</t>
  </si>
  <si>
    <t>Contract Labour - Professional</t>
  </si>
  <si>
    <t>General Consumables</t>
  </si>
  <si>
    <t>Reserve for Spend Commitments</t>
  </si>
  <si>
    <t>Reserve for Spend Obligations</t>
  </si>
  <si>
    <t>Conversion Accounts Payable</t>
  </si>
  <si>
    <t>Conversion Accounts Receivable</t>
  </si>
  <si>
    <t>Conversion Cash</t>
  </si>
  <si>
    <t>For AU, this is under "5001-Employee On Costs - Academic", not Salary a/c</t>
  </si>
  <si>
    <t>Similarly as above</t>
  </si>
  <si>
    <t>Do we need to post to expense accounts or directly to 2 BS accounts?</t>
  </si>
  <si>
    <t>Cr PIT exp 5</t>
  </si>
  <si>
    <t>Dr Tax payable 5</t>
  </si>
  <si>
    <t>Dr Salary exp 5</t>
  </si>
  <si>
    <t>Cr Emp. Payable 5</t>
  </si>
  <si>
    <t>For AU, this is under "5000-Employee Salaries - Academic", not On Cost a/c</t>
  </si>
  <si>
    <t>Credit A/c</t>
  </si>
  <si>
    <t>Temp use this a/c b/c there is no a/c for Provision of Severance</t>
  </si>
  <si>
    <t>no accounting booking generated, Net salary deduction</t>
  </si>
  <si>
    <t>When Actual SP comes, will ADP generate reversal journals for accu. Accrued SP</t>
  </si>
  <si>
    <t>no payroll booking, thru Customer Invoice</t>
  </si>
  <si>
    <t>ADP still calc monthly accrual, but not transfer to WD. In Dec, extract this Annual LV Accrual in Dec and manually calc &amp; post accrual transactions into WD.</t>
  </si>
  <si>
    <t>RC_10103</t>
  </si>
  <si>
    <t>Other Miscellaneous Income</t>
  </si>
  <si>
    <t>Temp use this SC b/c there's no other relevant SC to use. It's not really Overpayment</t>
  </si>
  <si>
    <t>SC code not yet created</t>
  </si>
  <si>
    <t>not sure about this SC</t>
  </si>
  <si>
    <t>for us, this is On-cost exp. Using this SC, it's linked to Staff Dev &amp; Benefits a/c, not On-cost</t>
  </si>
  <si>
    <t>still use Salary SC. School Fee SC will be associated with Supplier Invoice which is managed separately in WD</t>
  </si>
  <si>
    <t>still use Salary Allowances SC. Airfair SC will be associated with Supplier Invoice which is managed separately in WD</t>
  </si>
  <si>
    <t>E.g. Employee works for another company who already pay SI/Hi/UI to the gvmt =&gt; RMIT will pay this amount to employee</t>
  </si>
  <si>
    <t>staff refunds to RMIT at termination</t>
  </si>
  <si>
    <t>Check with Andrew: what are Long Service Lv - Taken / Termination used for?</t>
  </si>
  <si>
    <t>EE Group</t>
  </si>
  <si>
    <t>EE Sub Group</t>
  </si>
  <si>
    <t>C</t>
  </si>
  <si>
    <t>A, E</t>
  </si>
  <si>
    <t>P</t>
  </si>
  <si>
    <t>1, 3, 4, P</t>
  </si>
  <si>
    <t>S</t>
  </si>
  <si>
    <t>V</t>
  </si>
  <si>
    <t>All</t>
  </si>
  <si>
    <t>Debit G/L Acct</t>
  </si>
  <si>
    <t>Debit G/L Acct Name</t>
  </si>
  <si>
    <t>Credit G/L Acct</t>
  </si>
  <si>
    <t>Credit G/L Acct Name</t>
  </si>
  <si>
    <t>Revenue Category ID</t>
  </si>
  <si>
    <t>Revenue Category Name</t>
  </si>
  <si>
    <t>Spend Category ID</t>
  </si>
  <si>
    <t>Spend Category Name</t>
  </si>
  <si>
    <t>NO ACCOUNTING BOOKING GENERATED</t>
  </si>
  <si>
    <t>SC code not yet finalized</t>
  </si>
  <si>
    <t>*</t>
    <phoneticPr fontId="30" type="noConversion"/>
  </si>
  <si>
    <t>*</t>
    <phoneticPr fontId="30" type="noConversion"/>
  </si>
  <si>
    <t>1, 3, 4, P</t>
    <phoneticPr fontId="30" type="noConversion"/>
  </si>
  <si>
    <t>;A &amp; ;E</t>
    <phoneticPr fontId="30" type="noConversion"/>
  </si>
  <si>
    <t>;P</t>
    <phoneticPr fontId="30" type="noConversion"/>
  </si>
  <si>
    <t>C</t>
    <phoneticPr fontId="30" type="noConversion"/>
  </si>
  <si>
    <t>Employee Salary - Acdemic</t>
    <phoneticPr fontId="30" type="noConversion"/>
  </si>
  <si>
    <t>Employee Salary - Professional</t>
    <phoneticPr fontId="30" type="noConversion"/>
  </si>
  <si>
    <t>Casual Wages - Acdemic</t>
    <phoneticPr fontId="30" type="noConversion"/>
  </si>
  <si>
    <t>Casual Wages - Professional</t>
    <phoneticPr fontId="30" type="noConversion"/>
  </si>
  <si>
    <t>C</t>
    <phoneticPr fontId="30" type="noConversion"/>
  </si>
  <si>
    <t>F</t>
    <phoneticPr fontId="30" type="noConversion"/>
  </si>
  <si>
    <t>F</t>
    <phoneticPr fontId="30" type="noConversion"/>
  </si>
  <si>
    <t>/559</t>
    <phoneticPr fontId="30" type="noConversion"/>
  </si>
  <si>
    <t>Bank Transfer</t>
    <phoneticPr fontId="30" type="noConversion"/>
  </si>
  <si>
    <t>F</t>
    <phoneticPr fontId="30" type="noConversion"/>
  </si>
  <si>
    <t>F</t>
    <phoneticPr fontId="30" type="noConversion"/>
  </si>
  <si>
    <t>-</t>
    <phoneticPr fontId="30" type="noConversion"/>
  </si>
  <si>
    <t>F</t>
    <phoneticPr fontId="30" type="noConversion"/>
  </si>
  <si>
    <t>???</t>
    <phoneticPr fontId="30" type="noConversion"/>
  </si>
  <si>
    <t>F</t>
    <phoneticPr fontId="30" type="noConversion"/>
  </si>
  <si>
    <t>NO ACCOUNTING BOOKING GENERATED</t>
    <phoneticPr fontId="30" type="noConversion"/>
  </si>
  <si>
    <t>F</t>
    <phoneticPr fontId="30" type="noConversion"/>
  </si>
  <si>
    <t>/321</t>
  </si>
  <si>
    <t>/341</t>
  </si>
  <si>
    <t>/351</t>
  </si>
  <si>
    <t>/331</t>
  </si>
  <si>
    <t>/551</t>
    <phoneticPr fontId="22" type="noConversion"/>
  </si>
  <si>
    <t>carry fwd</t>
    <phoneticPr fontId="22" type="noConversion"/>
  </si>
  <si>
    <t>/552</t>
    <phoneticPr fontId="22" type="noConversion"/>
  </si>
  <si>
    <t>carry in</t>
    <phoneticPr fontId="22" type="noConversion"/>
  </si>
  <si>
    <t>;A &amp; ;E &amp; ;V</t>
  </si>
  <si>
    <r>
      <t>1, 3, 4, P,S,</t>
    </r>
    <r>
      <rPr>
        <sz val="11"/>
        <color rgb="FFFF0000"/>
        <rFont val="Calibri"/>
        <family val="2"/>
        <scheme val="minor"/>
      </rPr>
      <t>I</t>
    </r>
  </si>
  <si>
    <t>Casual Hours Wage</t>
  </si>
  <si>
    <t>FA &amp; FW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</si>
</sst>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0"/>
      <color indexed="9"/>
      <name val="Calibri"/>
      <family val="2"/>
      <scheme val="minor"/>
    </font>
    <font>
      <b/>
      <sz val="14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9"/>
      <color rgb="FF1F497D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name val="Arial"/>
      <family val="2"/>
    </font>
    <font>
      <strike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  <font>
      <b/>
      <sz val="10"/>
      <color theme="1"/>
      <name val="Calibri"/>
      <family val="2"/>
      <charset val="163"/>
      <scheme val="minor"/>
    </font>
    <font>
      <b/>
      <i/>
      <sz val="10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9"/>
      <name val="Calibri"/>
      <family val="3"/>
      <charset val="134"/>
      <scheme val="minor"/>
    </font>
    <font>
      <strike/>
      <sz val="11"/>
      <name val="Calibri"/>
      <family val="2"/>
      <charset val="163"/>
      <scheme val="minor"/>
    </font>
    <font>
      <strike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rgb="FF1F497D"/>
      </top>
      <bottom/>
      <diagonal/>
    </border>
  </borders>
  <cellStyleXfs count="8">
    <xf numFmtId="0" fontId="0" fillId="0" borderId="0"/>
    <xf numFmtId="164" fontId="8" fillId="0" borderId="0" applyFont="0" applyFill="0" applyBorder="0" applyAlignment="0" applyProtection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2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6" borderId="0" xfId="0" applyFill="1"/>
    <xf numFmtId="0" fontId="2" fillId="2" borderId="6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5" fillId="0" borderId="2" xfId="0" applyFont="1" applyBorder="1"/>
    <xf numFmtId="0" fontId="5" fillId="0" borderId="0" xfId="0" applyFont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8" borderId="2" xfId="0" quotePrefix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8" borderId="2" xfId="0" applyFont="1" applyFill="1" applyBorder="1" applyAlignment="1">
      <alignment horizontal="left"/>
    </xf>
    <xf numFmtId="0" fontId="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165" fontId="0" fillId="0" borderId="2" xfId="1" applyNumberFormat="1" applyFont="1" applyBorder="1"/>
    <xf numFmtId="0" fontId="10" fillId="0" borderId="0" xfId="0" applyFont="1"/>
    <xf numFmtId="0" fontId="9" fillId="0" borderId="0" xfId="0" applyFont="1"/>
    <xf numFmtId="0" fontId="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/>
    <xf numFmtId="0" fontId="0" fillId="9" borderId="0" xfId="0" applyFill="1"/>
    <xf numFmtId="0" fontId="0" fillId="11" borderId="0" xfId="0" applyFill="1"/>
    <xf numFmtId="0" fontId="14" fillId="0" borderId="0" xfId="0" applyFont="1" applyAlignment="1">
      <alignment horizontal="center"/>
    </xf>
    <xf numFmtId="0" fontId="17" fillId="12" borderId="7" xfId="2" applyFont="1" applyFill="1" applyBorder="1" applyAlignment="1">
      <alignment horizontal="center" vertical="top" wrapText="1"/>
    </xf>
    <xf numFmtId="0" fontId="17" fillId="13" borderId="7" xfId="2" applyFont="1" applyFill="1" applyBorder="1" applyAlignment="1">
      <alignment horizontal="center" vertical="top" wrapText="1"/>
    </xf>
    <xf numFmtId="0" fontId="18" fillId="0" borderId="0" xfId="2" applyFont="1"/>
    <xf numFmtId="0" fontId="18" fillId="14" borderId="0" xfId="2" applyFont="1" applyFill="1" applyAlignment="1">
      <alignment vertical="center"/>
    </xf>
    <xf numFmtId="0" fontId="18" fillId="14" borderId="0" xfId="2" applyFont="1" applyFill="1"/>
    <xf numFmtId="0" fontId="18" fillId="9" borderId="0" xfId="2" applyFont="1" applyFill="1"/>
    <xf numFmtId="0" fontId="18" fillId="0" borderId="0" xfId="2" applyFont="1" applyAlignment="1">
      <alignment vertical="center"/>
    </xf>
    <xf numFmtId="0" fontId="19" fillId="0" borderId="0" xfId="0" applyFont="1"/>
    <xf numFmtId="0" fontId="18" fillId="14" borderId="0" xfId="2" applyFont="1" applyFill="1" applyAlignment="1">
      <alignment horizontal="left"/>
    </xf>
    <xf numFmtId="0" fontId="18" fillId="14" borderId="0" xfId="3" applyFont="1" applyFill="1"/>
    <xf numFmtId="0" fontId="18" fillId="14" borderId="0" xfId="3" applyFont="1" applyFill="1" applyAlignment="1">
      <alignment vertical="center"/>
    </xf>
    <xf numFmtId="0" fontId="18" fillId="14" borderId="0" xfId="4" applyFont="1" applyFill="1"/>
    <xf numFmtId="0" fontId="21" fillId="0" borderId="0" xfId="2" applyFont="1"/>
    <xf numFmtId="0" fontId="18" fillId="14" borderId="0" xfId="2" applyFont="1" applyFill="1" applyAlignment="1">
      <alignment wrapText="1"/>
    </xf>
    <xf numFmtId="0" fontId="22" fillId="15" borderId="0" xfId="0" applyFont="1" applyFill="1"/>
    <xf numFmtId="0" fontId="22" fillId="15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16" borderId="0" xfId="0" applyFont="1" applyFill="1"/>
    <xf numFmtId="0" fontId="23" fillId="10" borderId="0" xfId="0" applyFont="1" applyFill="1"/>
    <xf numFmtId="0" fontId="23" fillId="10" borderId="0" xfId="0" applyFont="1" applyFill="1" applyAlignment="1">
      <alignment horizontal="center"/>
    </xf>
    <xf numFmtId="0" fontId="23" fillId="0" borderId="0" xfId="5" applyFont="1"/>
    <xf numFmtId="0" fontId="23" fillId="0" borderId="0" xfId="5" applyFont="1" applyAlignment="1">
      <alignment horizontal="center"/>
    </xf>
    <xf numFmtId="0" fontId="23" fillId="10" borderId="0" xfId="5" applyFont="1" applyFill="1"/>
    <xf numFmtId="0" fontId="23" fillId="17" borderId="0" xfId="5" applyFont="1" applyFill="1"/>
    <xf numFmtId="0" fontId="23" fillId="17" borderId="0" xfId="5" applyFont="1" applyFill="1" applyAlignment="1">
      <alignment horizontal="center"/>
    </xf>
    <xf numFmtId="0" fontId="23" fillId="10" borderId="0" xfId="5" applyFont="1" applyFill="1" applyAlignment="1">
      <alignment horizontal="center"/>
    </xf>
    <xf numFmtId="0" fontId="23" fillId="17" borderId="0" xfId="0" applyFont="1" applyFill="1"/>
    <xf numFmtId="0" fontId="23" fillId="18" borderId="0" xfId="5" applyFont="1" applyFill="1"/>
    <xf numFmtId="0" fontId="23" fillId="18" borderId="0" xfId="5" applyFont="1" applyFill="1" applyAlignment="1">
      <alignment horizontal="center"/>
    </xf>
    <xf numFmtId="0" fontId="23" fillId="0" borderId="0" xfId="6" applyFont="1"/>
    <xf numFmtId="0" fontId="23" fillId="10" borderId="0" xfId="6" applyFont="1" applyFill="1"/>
    <xf numFmtId="0" fontId="23" fillId="17" borderId="0" xfId="6" applyFont="1" applyFill="1"/>
    <xf numFmtId="0" fontId="23" fillId="17" borderId="0" xfId="0" applyFont="1" applyFill="1" applyAlignment="1">
      <alignment horizontal="center"/>
    </xf>
    <xf numFmtId="0" fontId="23" fillId="18" borderId="0" xfId="6" applyFont="1" applyFill="1"/>
    <xf numFmtId="0" fontId="23" fillId="18" borderId="0" xfId="0" applyFont="1" applyFill="1" applyAlignment="1">
      <alignment horizontal="center"/>
    </xf>
    <xf numFmtId="0" fontId="23" fillId="18" borderId="0" xfId="0" applyFont="1" applyFill="1"/>
    <xf numFmtId="0" fontId="23" fillId="9" borderId="0" xfId="6" applyFont="1" applyFill="1"/>
    <xf numFmtId="0" fontId="23" fillId="9" borderId="0" xfId="0" applyFont="1" applyFill="1" applyAlignment="1">
      <alignment horizontal="center"/>
    </xf>
    <xf numFmtId="0" fontId="23" fillId="9" borderId="0" xfId="0" applyFont="1" applyFill="1"/>
    <xf numFmtId="0" fontId="23" fillId="0" borderId="0" xfId="6" applyFont="1" applyAlignment="1">
      <alignment vertical="center" wrapText="1"/>
    </xf>
    <xf numFmtId="0" fontId="16" fillId="0" borderId="0" xfId="0" applyFont="1"/>
    <xf numFmtId="0" fontId="24" fillId="0" borderId="0" xfId="0" applyFont="1"/>
    <xf numFmtId="0" fontId="25" fillId="0" borderId="0" xfId="6" applyFont="1"/>
    <xf numFmtId="0" fontId="25" fillId="0" borderId="0" xfId="0" applyFont="1" applyAlignment="1">
      <alignment horizontal="center"/>
    </xf>
    <xf numFmtId="0" fontId="25" fillId="16" borderId="0" xfId="0" applyFont="1" applyFill="1"/>
    <xf numFmtId="0" fontId="25" fillId="0" borderId="0" xfId="0" applyFont="1"/>
    <xf numFmtId="0" fontId="26" fillId="0" borderId="0" xfId="6" applyFont="1"/>
    <xf numFmtId="0" fontId="26" fillId="0" borderId="0" xfId="0" applyFont="1" applyAlignment="1">
      <alignment horizontal="center"/>
    </xf>
    <xf numFmtId="0" fontId="26" fillId="16" borderId="0" xfId="0" applyFont="1" applyFill="1"/>
    <xf numFmtId="0" fontId="26" fillId="0" borderId="0" xfId="0" applyFont="1"/>
    <xf numFmtId="0" fontId="1" fillId="0" borderId="0" xfId="0" applyFont="1"/>
    <xf numFmtId="0" fontId="27" fillId="0" borderId="0" xfId="0" applyFont="1"/>
    <xf numFmtId="0" fontId="15" fillId="0" borderId="0" xfId="0" applyFont="1"/>
    <xf numFmtId="0" fontId="11" fillId="0" borderId="0" xfId="0" applyFont="1"/>
    <xf numFmtId="0" fontId="0" fillId="19" borderId="0" xfId="0" applyFill="1"/>
    <xf numFmtId="0" fontId="0" fillId="0" borderId="0" xfId="0" applyFont="1"/>
    <xf numFmtId="0" fontId="0" fillId="9" borderId="0" xfId="0" applyFont="1" applyFill="1"/>
    <xf numFmtId="0" fontId="0" fillId="0" borderId="0" xfId="0" applyFill="1"/>
    <xf numFmtId="0" fontId="9" fillId="0" borderId="0" xfId="0" applyFont="1" applyFill="1"/>
    <xf numFmtId="0" fontId="28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29" fillId="19" borderId="0" xfId="0" applyFont="1" applyFill="1" applyAlignment="1">
      <alignment horizontal="left"/>
    </xf>
    <xf numFmtId="0" fontId="29" fillId="20" borderId="0" xfId="0" applyFont="1" applyFill="1" applyAlignment="1">
      <alignment horizontal="left"/>
    </xf>
    <xf numFmtId="0" fontId="11" fillId="20" borderId="0" xfId="0" applyFont="1" applyFill="1" applyAlignment="1">
      <alignment horizontal="left"/>
    </xf>
    <xf numFmtId="0" fontId="0" fillId="0" borderId="2" xfId="0" quotePrefix="1" applyBorder="1" applyAlignment="1">
      <alignment horizontal="center"/>
    </xf>
    <xf numFmtId="0" fontId="31" fillId="0" borderId="0" xfId="0" applyFont="1" applyFill="1" applyAlignment="1">
      <alignment horizontal="left"/>
    </xf>
    <xf numFmtId="0" fontId="28" fillId="20" borderId="0" xfId="0" applyFont="1" applyFill="1" applyAlignment="1">
      <alignment horizontal="left"/>
    </xf>
    <xf numFmtId="0" fontId="31" fillId="19" borderId="0" xfId="0" applyFont="1" applyFill="1" applyAlignment="1">
      <alignment horizontal="left"/>
    </xf>
    <xf numFmtId="0" fontId="32" fillId="8" borderId="2" xfId="0" applyFont="1" applyFill="1" applyBorder="1" applyAlignment="1">
      <alignment horizontal="left"/>
    </xf>
    <xf numFmtId="0" fontId="32" fillId="0" borderId="2" xfId="0" applyFont="1" applyBorder="1" applyAlignment="1">
      <alignment wrapText="1"/>
    </xf>
    <xf numFmtId="0" fontId="32" fillId="0" borderId="2" xfId="0" applyFont="1" applyBorder="1"/>
    <xf numFmtId="0" fontId="32" fillId="6" borderId="0" xfId="0" applyFont="1" applyFill="1"/>
    <xf numFmtId="0" fontId="32" fillId="0" borderId="0" xfId="0" applyFont="1"/>
    <xf numFmtId="0" fontId="0" fillId="0" borderId="2" xfId="7" quotePrefix="1" applyFont="1" applyFill="1" applyBorder="1" applyAlignment="1">
      <alignment horizontal="left" wrapText="1"/>
    </xf>
    <xf numFmtId="0" fontId="0" fillId="21" borderId="2" xfId="7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3" fillId="10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textRotation="90" wrapText="1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11" fillId="4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21" borderId="2" xfId="0" applyFont="1" applyFill="1" applyBorder="1" applyAlignment="1">
      <alignment wrapText="1"/>
    </xf>
    <xf numFmtId="0" fontId="11" fillId="21" borderId="2" xfId="0" applyFont="1" applyFill="1" applyBorder="1"/>
    <xf numFmtId="0" fontId="11" fillId="21" borderId="0" xfId="0" applyFont="1" applyFill="1"/>
    <xf numFmtId="0" fontId="11" fillId="21" borderId="2" xfId="0" applyFont="1" applyFill="1" applyBorder="1" applyAlignment="1">
      <alignment horizontal="center"/>
    </xf>
    <xf numFmtId="0" fontId="0" fillId="21" borderId="2" xfId="0" applyFill="1" applyBorder="1" applyAlignment="1">
      <alignment wrapText="1"/>
    </xf>
    <xf numFmtId="0" fontId="0" fillId="21" borderId="2" xfId="0" applyFill="1" applyBorder="1"/>
    <xf numFmtId="0" fontId="0" fillId="21" borderId="0" xfId="0" applyFill="1"/>
    <xf numFmtId="0" fontId="0" fillId="21" borderId="2" xfId="0" applyFill="1" applyBorder="1" applyAlignment="1">
      <alignment horizontal="center"/>
    </xf>
    <xf numFmtId="0" fontId="9" fillId="13" borderId="2" xfId="0" applyFont="1" applyFill="1" applyBorder="1" applyAlignment="1">
      <alignment horizontal="left"/>
    </xf>
    <xf numFmtId="0" fontId="0" fillId="13" borderId="2" xfId="0" applyFill="1" applyBorder="1" applyAlignment="1">
      <alignment wrapText="1"/>
    </xf>
    <xf numFmtId="0" fontId="0" fillId="13" borderId="2" xfId="0" applyFill="1" applyBorder="1"/>
    <xf numFmtId="0" fontId="0" fillId="13" borderId="0" xfId="0" applyFill="1"/>
    <xf numFmtId="0" fontId="0" fillId="13" borderId="2" xfId="0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5" fillId="13" borderId="2" xfId="0" applyFont="1" applyFill="1" applyBorder="1" applyAlignment="1">
      <alignment wrapText="1"/>
    </xf>
    <xf numFmtId="0" fontId="5" fillId="13" borderId="2" xfId="0" applyFont="1" applyFill="1" applyBorder="1"/>
  </cellXfs>
  <cellStyles count="8">
    <cellStyle name="=C:\WINDOWS\SYSTEM32\COMMAND.COM 10 2" xfId="7" xr:uid="{0FFB4C85-7EFF-4E70-AE51-AD1657B332A2}"/>
    <cellStyle name="Comma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75" xfId="5" xr:uid="{00000000-0005-0000-0000-000005000000}"/>
    <cellStyle name="Normal 80" xfId="6" xr:uid="{00000000-0005-0000-0000-000006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tching/OneDrive%20-%20Deloitte%20(O365D)/Documents/Client%20Work/RMIT/1.%20Deilverables%20Log/RMIT_PMO_Deliverables%20Log_v0.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eric.murphy/Documents/Clients/Etsy/Etsy%20FDM%20Workarea%20as%20of%202013%2008%20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SUSAN~1.COM/AppData/Local/Temp/5/Recruiting%20Design%20Guide%20W31%20Your%20Way%20v4_2018_11_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glenn.hare/AppData/Local/Microsoft/Windows/Temporary%20Internet%20Files/Content.Outlook/KX4J5BXN/Solutionstar%20Data%20Gathering%20Workbook%20-%20FIN%20WS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scott.ng/AppData/Local/Microsoft/Windows/Temporary%20Internet%20Files/Content.Outlook/TZ3XCJEU/Procure%20Workbo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oc Control Info"/>
      <sheetName val="Instructions"/>
      <sheetName val="Deliverables Log"/>
      <sheetName val="Data Mgmt"/>
    </sheetNames>
    <sheetDataSet>
      <sheetData sheetId="0" refreshError="1"/>
      <sheetData sheetId="1"/>
      <sheetData sheetId="2" refreshError="1"/>
      <sheetData sheetId="3" refreshError="1"/>
      <sheetData sheetId="4">
        <row r="4">
          <cell r="A4" t="str">
            <v>Plan</v>
          </cell>
          <cell r="B4" t="str">
            <v>Not Started</v>
          </cell>
          <cell r="C4" t="str">
            <v>Offline Review</v>
          </cell>
        </row>
        <row r="5">
          <cell r="A5" t="str">
            <v>Design</v>
          </cell>
          <cell r="B5" t="str">
            <v>Being Developed</v>
          </cell>
          <cell r="C5" t="str">
            <v>Formal Review</v>
          </cell>
        </row>
        <row r="6">
          <cell r="A6" t="str">
            <v>Build</v>
          </cell>
          <cell r="B6" t="str">
            <v>In Deliverable Review</v>
          </cell>
          <cell r="C6" t="str">
            <v>Walkthrough Review</v>
          </cell>
        </row>
        <row r="7">
          <cell r="A7" t="str">
            <v>Deliver</v>
          </cell>
          <cell r="B7" t="str">
            <v>In Deliverable Client Review</v>
          </cell>
        </row>
        <row r="8">
          <cell r="A8" t="str">
            <v>Operate</v>
          </cell>
          <cell r="B8" t="str">
            <v>Being Revised</v>
          </cell>
        </row>
        <row r="9">
          <cell r="B9" t="str">
            <v>Completed</v>
          </cell>
        </row>
        <row r="10">
          <cell r="B10" t="str">
            <v>Cancelled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mpanies"/>
      <sheetName val="Business Units"/>
      <sheetName val="Cost Centers"/>
      <sheetName val="Regions"/>
      <sheetName val="Projects"/>
      <sheetName val="Custom Orgs"/>
      <sheetName val="Revenue Categories"/>
      <sheetName val="Spend Categories"/>
      <sheetName val="Ledger Accounts"/>
      <sheetName val="workarea"/>
      <sheetName val="Custom Workta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>
            <v>1000</v>
          </cell>
          <cell r="B2" t="str">
            <v>Cash Accounts</v>
          </cell>
        </row>
        <row r="3">
          <cell r="A3">
            <v>1010</v>
          </cell>
          <cell r="B3" t="str">
            <v>Petty Cash</v>
          </cell>
        </row>
        <row r="4">
          <cell r="A4">
            <v>1014</v>
          </cell>
          <cell r="B4" t="str">
            <v>Restricted Cash due to Customer Accounts</v>
          </cell>
        </row>
        <row r="5">
          <cell r="A5">
            <v>1050</v>
          </cell>
          <cell r="B5" t="str">
            <v>Short Term Investments</v>
          </cell>
        </row>
        <row r="6">
          <cell r="A6">
            <v>1100</v>
          </cell>
          <cell r="B6" t="str">
            <v>Web Fees Receivable</v>
          </cell>
        </row>
        <row r="7">
          <cell r="A7">
            <v>1150</v>
          </cell>
          <cell r="B7" t="str">
            <v>Reserve for doubtful accounts</v>
          </cell>
        </row>
        <row r="8">
          <cell r="A8">
            <v>1155</v>
          </cell>
          <cell r="B8" t="str">
            <v>Allowance for Refunds</v>
          </cell>
        </row>
        <row r="9">
          <cell r="A9">
            <v>1200</v>
          </cell>
          <cell r="B9" t="str">
            <v>Employee Advance</v>
          </cell>
        </row>
        <row r="10">
          <cell r="A10">
            <v>1250</v>
          </cell>
          <cell r="B10" t="str">
            <v>Prepaid Expenses</v>
          </cell>
        </row>
        <row r="11">
          <cell r="A11">
            <v>1260</v>
          </cell>
          <cell r="B11" t="str">
            <v>Other Receivables</v>
          </cell>
        </row>
        <row r="12">
          <cell r="A12">
            <v>1300</v>
          </cell>
          <cell r="B12" t="str">
            <v>Taxes Receivable</v>
          </cell>
        </row>
        <row r="13">
          <cell r="A13">
            <v>1350</v>
          </cell>
          <cell r="B13" t="str">
            <v>Deferred Tax Asset - Current</v>
          </cell>
        </row>
        <row r="14">
          <cell r="A14">
            <v>1400</v>
          </cell>
          <cell r="B14" t="str">
            <v>Direct Checkout Funds Receivable</v>
          </cell>
        </row>
        <row r="15">
          <cell r="A15">
            <v>1405</v>
          </cell>
          <cell r="B15" t="str">
            <v>Gift Cards Funds Receivable</v>
          </cell>
        </row>
        <row r="16">
          <cell r="A16">
            <v>1500</v>
          </cell>
          <cell r="B16" t="str">
            <v>Capital Assets</v>
          </cell>
        </row>
        <row r="17">
          <cell r="A17">
            <v>1510</v>
          </cell>
          <cell r="B17" t="str">
            <v>Accumulated Depreciation Capital Assets</v>
          </cell>
        </row>
        <row r="18">
          <cell r="A18">
            <v>1520</v>
          </cell>
          <cell r="B18" t="str">
            <v>Web Development</v>
          </cell>
        </row>
        <row r="19">
          <cell r="A19">
            <v>1530</v>
          </cell>
          <cell r="B19" t="str">
            <v>Amortization of Web Development</v>
          </cell>
        </row>
        <row r="20">
          <cell r="A20">
            <v>1540</v>
          </cell>
          <cell r="B20" t="str">
            <v>Leased Computer Equipment- Cost</v>
          </cell>
        </row>
        <row r="21">
          <cell r="A21">
            <v>1550</v>
          </cell>
          <cell r="B21" t="str">
            <v>Accumulated Depreciation Leased Assets</v>
          </cell>
        </row>
        <row r="22">
          <cell r="A22">
            <v>1620</v>
          </cell>
          <cell r="B22" t="str">
            <v>Goodwill</v>
          </cell>
        </row>
        <row r="23">
          <cell r="A23">
            <v>1650</v>
          </cell>
          <cell r="B23" t="str">
            <v>Deferred Tax Asset - Non-current</v>
          </cell>
        </row>
        <row r="24">
          <cell r="A24">
            <v>1700</v>
          </cell>
          <cell r="B24" t="str">
            <v>Investment in Subsidiary</v>
          </cell>
        </row>
        <row r="25">
          <cell r="A25">
            <v>1750</v>
          </cell>
          <cell r="B25" t="str">
            <v>Due To/From Affiliate</v>
          </cell>
        </row>
        <row r="26">
          <cell r="A26">
            <v>1610</v>
          </cell>
          <cell r="B26" t="str">
            <v>Intangibles</v>
          </cell>
        </row>
        <row r="27">
          <cell r="A27">
            <v>1615</v>
          </cell>
          <cell r="B27" t="str">
            <v>Acc. Amortization - Intangible Assets</v>
          </cell>
        </row>
        <row r="28">
          <cell r="A28">
            <v>1850</v>
          </cell>
          <cell r="B28" t="str">
            <v>Security Deposits</v>
          </cell>
        </row>
        <row r="29">
          <cell r="A29">
            <v>1800</v>
          </cell>
          <cell r="B29" t="str">
            <v>Other Noncurrent Receivable</v>
          </cell>
        </row>
        <row r="30">
          <cell r="A30">
            <v>2000</v>
          </cell>
          <cell r="B30" t="str">
            <v>Accounts Payable</v>
          </cell>
        </row>
        <row r="31">
          <cell r="A31">
            <v>2010</v>
          </cell>
          <cell r="B31" t="str">
            <v>Other Current Liability</v>
          </cell>
        </row>
        <row r="32">
          <cell r="A32">
            <v>2020</v>
          </cell>
          <cell r="B32" t="str">
            <v>Member Protection Reserve</v>
          </cell>
        </row>
        <row r="33">
          <cell r="A33">
            <v>2030</v>
          </cell>
          <cell r="B33" t="str">
            <v>Deferred Rent</v>
          </cell>
        </row>
        <row r="34">
          <cell r="A34">
            <v>2100</v>
          </cell>
          <cell r="B34" t="str">
            <v>Accrued Expenses</v>
          </cell>
        </row>
        <row r="35">
          <cell r="A35">
            <v>2110</v>
          </cell>
          <cell r="B35" t="str">
            <v>Accrued Vacations</v>
          </cell>
        </row>
        <row r="36">
          <cell r="A36">
            <v>2120</v>
          </cell>
          <cell r="B36" t="str">
            <v>Income Tax Payable</v>
          </cell>
        </row>
        <row r="37">
          <cell r="A37">
            <v>2130</v>
          </cell>
          <cell r="B37" t="str">
            <v>Deferred Tax Liability - Current</v>
          </cell>
        </row>
        <row r="38">
          <cell r="A38">
            <v>2140</v>
          </cell>
          <cell r="B38" t="str">
            <v>Net Payroll Taxes &amp; Exp. Payable</v>
          </cell>
        </row>
        <row r="39">
          <cell r="A39">
            <v>2150</v>
          </cell>
          <cell r="B39" t="str">
            <v>Tax Payables</v>
          </cell>
        </row>
        <row r="40">
          <cell r="A40">
            <v>2025</v>
          </cell>
          <cell r="B40" t="str">
            <v>Triplepoint leases - Current</v>
          </cell>
        </row>
        <row r="41">
          <cell r="A41">
            <v>2200</v>
          </cell>
          <cell r="B41" t="str">
            <v>Deferred Revenue</v>
          </cell>
        </row>
        <row r="42">
          <cell r="A42">
            <v>2300</v>
          </cell>
          <cell r="B42" t="str">
            <v>Direct Checkout Funds Payable</v>
          </cell>
        </row>
        <row r="43">
          <cell r="A43">
            <v>2305</v>
          </cell>
          <cell r="B43" t="str">
            <v>Gift Cards Funds Payable</v>
          </cell>
        </row>
        <row r="44">
          <cell r="A44">
            <v>2215</v>
          </cell>
          <cell r="B44" t="str">
            <v>Triplepoint Leases - Non-current</v>
          </cell>
        </row>
        <row r="45">
          <cell r="A45">
            <v>2216</v>
          </cell>
          <cell r="B45" t="str">
            <v>Triplepoint Warrants</v>
          </cell>
        </row>
        <row r="46">
          <cell r="A46">
            <v>2217</v>
          </cell>
          <cell r="B46" t="str">
            <v>Warrant Liability</v>
          </cell>
        </row>
        <row r="47">
          <cell r="A47">
            <v>2220</v>
          </cell>
          <cell r="B47" t="str">
            <v>Other Non-current Liabilities</v>
          </cell>
        </row>
        <row r="48">
          <cell r="A48">
            <v>2250</v>
          </cell>
          <cell r="B48" t="str">
            <v>Deferred Tax Liability</v>
          </cell>
        </row>
        <row r="49">
          <cell r="A49">
            <v>3000</v>
          </cell>
          <cell r="B49" t="str">
            <v>Common Stock</v>
          </cell>
        </row>
        <row r="50">
          <cell r="A50">
            <v>3010</v>
          </cell>
          <cell r="B50" t="str">
            <v>Treasury Stock</v>
          </cell>
        </row>
        <row r="51">
          <cell r="A51">
            <v>3020</v>
          </cell>
          <cell r="B51" t="str">
            <v>Preferred Stock Series A</v>
          </cell>
        </row>
        <row r="52">
          <cell r="A52">
            <v>3030</v>
          </cell>
          <cell r="B52" t="str">
            <v>Preferred Stock Series B</v>
          </cell>
        </row>
        <row r="53">
          <cell r="A53">
            <v>3040</v>
          </cell>
          <cell r="B53" t="str">
            <v>Preferred Stock Series C</v>
          </cell>
        </row>
        <row r="54">
          <cell r="A54">
            <v>3050</v>
          </cell>
          <cell r="B54" t="str">
            <v>Preferred Stock Series D</v>
          </cell>
        </row>
        <row r="55">
          <cell r="A55">
            <v>3060</v>
          </cell>
          <cell r="B55" t="str">
            <v>Preferred Stock Series E</v>
          </cell>
        </row>
        <row r="56">
          <cell r="A56">
            <v>3070</v>
          </cell>
          <cell r="B56" t="str">
            <v>Preferred Stock Series 1</v>
          </cell>
        </row>
        <row r="57">
          <cell r="A57">
            <v>3080</v>
          </cell>
          <cell r="B57" t="str">
            <v>Preferred Stock Series F</v>
          </cell>
        </row>
        <row r="58">
          <cell r="A58">
            <v>3090</v>
          </cell>
          <cell r="B58" t="str">
            <v>APIC</v>
          </cell>
        </row>
        <row r="59">
          <cell r="A59">
            <v>3100</v>
          </cell>
          <cell r="B59" t="str">
            <v>Cumulative Translation Adjustment</v>
          </cell>
        </row>
        <row r="60">
          <cell r="A60">
            <v>3110</v>
          </cell>
          <cell r="B60" t="str">
            <v>Unrealized gains (losses) on available for sale securities</v>
          </cell>
        </row>
        <row r="61">
          <cell r="A61">
            <v>3120</v>
          </cell>
          <cell r="B61" t="str">
            <v>Retained Earnings Prior Year</v>
          </cell>
        </row>
        <row r="62">
          <cell r="A62">
            <v>3130</v>
          </cell>
          <cell r="B62" t="str">
            <v>Retained Earnings Current Year</v>
          </cell>
        </row>
        <row r="63">
          <cell r="A63">
            <v>4000</v>
          </cell>
          <cell r="B63" t="str">
            <v>Transaction Fees</v>
          </cell>
        </row>
        <row r="64">
          <cell r="A64">
            <v>4100</v>
          </cell>
          <cell r="B64" t="str">
            <v>Platform Fees</v>
          </cell>
        </row>
        <row r="65">
          <cell r="A65">
            <v>4200</v>
          </cell>
          <cell r="B65" t="str">
            <v>Advertising Fees</v>
          </cell>
        </row>
        <row r="66">
          <cell r="A66">
            <v>4300</v>
          </cell>
          <cell r="B66" t="str">
            <v>Other</v>
          </cell>
        </row>
        <row r="67">
          <cell r="A67">
            <v>4500</v>
          </cell>
          <cell r="B67" t="str">
            <v>Credit Card Fees</v>
          </cell>
        </row>
        <row r="68">
          <cell r="A68">
            <v>4510</v>
          </cell>
          <cell r="B68" t="str">
            <v>Cost of Sales</v>
          </cell>
        </row>
        <row r="69">
          <cell r="A69">
            <v>4520</v>
          </cell>
          <cell r="B69" t="str">
            <v>Paypal Fees</v>
          </cell>
        </row>
        <row r="70">
          <cell r="A70">
            <v>4530</v>
          </cell>
          <cell r="B70" t="str">
            <v>Direct Checkout Fees</v>
          </cell>
        </row>
        <row r="71">
          <cell r="A71">
            <v>4540</v>
          </cell>
          <cell r="B71" t="str">
            <v>Gift Cards Fees</v>
          </cell>
        </row>
        <row r="72">
          <cell r="A72">
            <v>4550</v>
          </cell>
          <cell r="B72" t="str">
            <v>Chargebacks</v>
          </cell>
        </row>
        <row r="73">
          <cell r="A73">
            <v>8000</v>
          </cell>
          <cell r="B73" t="str">
            <v>Income Tax Provision/(Benefit)</v>
          </cell>
        </row>
        <row r="74">
          <cell r="A74">
            <v>9100</v>
          </cell>
          <cell r="B74" t="str">
            <v>Interest Income</v>
          </cell>
        </row>
        <row r="75">
          <cell r="A75">
            <v>9105</v>
          </cell>
          <cell r="B75" t="str">
            <v>Debt issuance Costs</v>
          </cell>
        </row>
        <row r="76">
          <cell r="A76">
            <v>9110</v>
          </cell>
          <cell r="B76" t="str">
            <v>Dividend Income</v>
          </cell>
        </row>
        <row r="77">
          <cell r="A77">
            <v>9120</v>
          </cell>
          <cell r="B77" t="str">
            <v>Realized Gain/Loss on Investment Securities</v>
          </cell>
        </row>
        <row r="78">
          <cell r="A78">
            <v>9125</v>
          </cell>
          <cell r="B78" t="str">
            <v>Unrealized (gain)/loss on Warrant Liability</v>
          </cell>
        </row>
        <row r="79">
          <cell r="A79">
            <v>9150</v>
          </cell>
          <cell r="B79" t="str">
            <v>Change in Translation Adjustment</v>
          </cell>
        </row>
        <row r="80">
          <cell r="A80">
            <v>5000</v>
          </cell>
          <cell r="B80" t="str">
            <v>Salaries</v>
          </cell>
        </row>
        <row r="81">
          <cell r="A81">
            <v>5010</v>
          </cell>
          <cell r="B81" t="str">
            <v>Web Capitalization</v>
          </cell>
        </row>
        <row r="82">
          <cell r="A82">
            <v>5020</v>
          </cell>
          <cell r="B82" t="str">
            <v xml:space="preserve">Vacation </v>
          </cell>
        </row>
        <row r="83">
          <cell r="A83">
            <v>5030</v>
          </cell>
          <cell r="B83" t="str">
            <v>Overtime</v>
          </cell>
        </row>
        <row r="84">
          <cell r="A84">
            <v>5040</v>
          </cell>
          <cell r="B84" t="str">
            <v>Bonus</v>
          </cell>
        </row>
        <row r="85">
          <cell r="A85">
            <v>5050</v>
          </cell>
          <cell r="B85" t="str">
            <v>Severance Payments</v>
          </cell>
        </row>
        <row r="86">
          <cell r="A86">
            <v>5060</v>
          </cell>
          <cell r="B86" t="str">
            <v>Employer Paid Benefits</v>
          </cell>
        </row>
        <row r="87">
          <cell r="A87">
            <v>5070</v>
          </cell>
          <cell r="B87" t="str">
            <v>Payroll Taxes</v>
          </cell>
        </row>
        <row r="88">
          <cell r="A88">
            <v>5100</v>
          </cell>
          <cell r="B88" t="str">
            <v>Employee Stock Options</v>
          </cell>
        </row>
        <row r="89">
          <cell r="A89">
            <v>5150</v>
          </cell>
          <cell r="B89" t="str">
            <v>Consultant Stock Options</v>
          </cell>
        </row>
        <row r="90">
          <cell r="A90">
            <v>5200</v>
          </cell>
          <cell r="B90" t="str">
            <v>Employee Related Costs</v>
          </cell>
        </row>
        <row r="91">
          <cell r="A91">
            <v>5400</v>
          </cell>
          <cell r="B91" t="str">
            <v>Professional Services</v>
          </cell>
        </row>
        <row r="92">
          <cell r="A92">
            <v>5500</v>
          </cell>
          <cell r="B92" t="str">
            <v>Affiliate Costs</v>
          </cell>
        </row>
        <row r="93">
          <cell r="A93">
            <v>5300</v>
          </cell>
          <cell r="B93" t="str">
            <v>Employee Reimbursements</v>
          </cell>
        </row>
        <row r="94">
          <cell r="A94">
            <v>5600</v>
          </cell>
          <cell r="B94" t="str">
            <v>Marketing</v>
          </cell>
        </row>
        <row r="95">
          <cell r="A95">
            <v>5700</v>
          </cell>
          <cell r="B95" t="str">
            <v>Hosting and Bandwidth</v>
          </cell>
        </row>
        <row r="96">
          <cell r="A96">
            <v>5800</v>
          </cell>
          <cell r="B96" t="str">
            <v>Office Overhead</v>
          </cell>
        </row>
        <row r="97">
          <cell r="A97">
            <v>5810</v>
          </cell>
          <cell r="B97" t="str">
            <v>Office Expenses</v>
          </cell>
        </row>
        <row r="98">
          <cell r="A98">
            <v>5820</v>
          </cell>
          <cell r="B98" t="str">
            <v>IT Expense</v>
          </cell>
        </row>
        <row r="99">
          <cell r="A99">
            <v>5830</v>
          </cell>
          <cell r="B99" t="str">
            <v>Office-Meals</v>
          </cell>
        </row>
        <row r="100">
          <cell r="A100">
            <v>5840</v>
          </cell>
          <cell r="B100" t="str">
            <v>Bank Fees</v>
          </cell>
        </row>
        <row r="101">
          <cell r="A101">
            <v>5850</v>
          </cell>
          <cell r="B101" t="str">
            <v>Insurance</v>
          </cell>
        </row>
        <row r="102">
          <cell r="A102">
            <v>5860</v>
          </cell>
          <cell r="B102" t="str">
            <v>Charitable Contributions</v>
          </cell>
        </row>
        <row r="103">
          <cell r="A103">
            <v>5900</v>
          </cell>
          <cell r="B103" t="str">
            <v>Bad Debt Expense</v>
          </cell>
        </row>
        <row r="104">
          <cell r="A104">
            <v>5910</v>
          </cell>
          <cell r="B104" t="str">
            <v>Member Protection Expense</v>
          </cell>
        </row>
        <row r="105">
          <cell r="A105">
            <v>5920</v>
          </cell>
          <cell r="B105" t="str">
            <v>Warrant Value</v>
          </cell>
        </row>
        <row r="106">
          <cell r="A106">
            <v>5930</v>
          </cell>
          <cell r="B106" t="str">
            <v>Loss on Asset Write-off</v>
          </cell>
        </row>
        <row r="107">
          <cell r="A107">
            <v>5940</v>
          </cell>
          <cell r="B107" t="str">
            <v>Sales Tax</v>
          </cell>
        </row>
        <row r="108">
          <cell r="A108">
            <v>5950</v>
          </cell>
          <cell r="B108" t="str">
            <v>Other Tax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ision Template Instructions"/>
      <sheetName val="Table of Contents"/>
      <sheetName val="Edit Tenant Setup"/>
      <sheetName val="Miscellaneous Questions"/>
      <sheetName val="Recruiting Domains"/>
      <sheetName val="Security"/>
      <sheetName val="Job Req"/>
      <sheetName val="Job Req Change"/>
      <sheetName val="Close Job Req"/>
      <sheetName val="Freeze Job Req"/>
      <sheetName val="Evergreen Req"/>
      <sheetName val="Evergreen Req Change"/>
      <sheetName val="Close Evergreen Req"/>
      <sheetName val="Move Job Req (Job Mgmt)"/>
      <sheetName val="Review"/>
      <sheetName val="Screen"/>
      <sheetName val="Assess"/>
      <sheetName val="Interview"/>
      <sheetName val="Offer"/>
      <sheetName val="Employment Agreement"/>
      <sheetName val="Reference Check"/>
      <sheetName val="Background Check"/>
      <sheetName val="Ready for Hire"/>
      <sheetName val="Dynamic Completion Step"/>
      <sheetName val="Candidate Self-Schedule"/>
      <sheetName val="Post Job"/>
      <sheetName val="Update Job Posting"/>
      <sheetName val="Manage Internal Career Apply"/>
      <sheetName val="Refer a Candidate"/>
      <sheetName val="Endorse Candidate"/>
      <sheetName val="Submit Recruiting Agency Cand"/>
      <sheetName val="Request Translation"/>
      <sheetName val="Candidate Self-Schedule Event"/>
      <sheetName val="Hire Related BPs"/>
      <sheetName val="Validation Rules"/>
      <sheetName val="Recruiting Instruction"/>
      <sheetName val="Job Posting Sites"/>
      <sheetName val="Job Posting Templates"/>
      <sheetName val="Job Posting Template Content"/>
      <sheetName val="Job Application Templates"/>
      <sheetName val="Recruiting Sources"/>
      <sheetName val="Recruiting Dispositions"/>
      <sheetName val="Candidate Stage Names"/>
      <sheetName val="Candidate List Grid"/>
      <sheetName val="Candidate Pool Readiness Status"/>
      <sheetName val="Interview Ratings"/>
      <sheetName val="Assessment Tests"/>
      <sheetName val="Assessment Statuses"/>
      <sheetName val="Background Check Packages"/>
      <sheetName val="Background Check Statuses"/>
      <sheetName val="Offer Statuses"/>
      <sheetName val="Create Prospects"/>
      <sheetName val="Prospect Types"/>
      <sheetName val="Prospect Statuses"/>
      <sheetName val="Government IDs"/>
      <sheetName val="Personal Information"/>
      <sheetName val="Disability Status"/>
      <sheetName val="Veterans Status"/>
      <sheetName val="Document Categories"/>
      <sheetName val="Review Documents"/>
      <sheetName val="Referral Relationships"/>
      <sheetName val="Event Categories and Reasons"/>
      <sheetName val="Agency Types"/>
      <sheetName val="Agency Configuration"/>
      <sheetName val="Agency Users"/>
      <sheetName val="Questionnaires"/>
      <sheetName val="Questions"/>
      <sheetName val="Self-Schedule Calendar Types"/>
      <sheetName val="Self-Schedule Calendars"/>
      <sheetName val="Custom Objects"/>
      <sheetName val="Custom Notifications"/>
      <sheetName val="Ad Hoc Comms"/>
      <sheetName val="Email Templates"/>
      <sheetName val="Help Text"/>
      <sheetName val="Setup Verification - Your Way"/>
      <sheetName val="Business Processes Testing - YW"/>
      <sheetName val="Setup Verification - Launch"/>
      <sheetName val="BP Testing - Laun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8">
          <cell r="A18" t="str">
            <v>Review</v>
          </cell>
        </row>
        <row r="19">
          <cell r="A19" t="str">
            <v>Screen</v>
          </cell>
        </row>
        <row r="20">
          <cell r="A20" t="str">
            <v>Interview</v>
          </cell>
        </row>
        <row r="21">
          <cell r="A21" t="str">
            <v>Assessment</v>
          </cell>
        </row>
        <row r="22">
          <cell r="A22" t="str">
            <v>Offer</v>
          </cell>
        </row>
        <row r="23">
          <cell r="A23" t="str">
            <v>Employment Agreement</v>
          </cell>
        </row>
        <row r="24">
          <cell r="A24" t="str">
            <v>Background Check</v>
          </cell>
        </row>
        <row r="25">
          <cell r="A25" t="str">
            <v>Reference Check</v>
          </cell>
        </row>
        <row r="26">
          <cell r="A26" t="str">
            <v>Ready to Hire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sheets"/>
      <sheetName val="Title Page"/>
      <sheetName val="Chart of Accounts"/>
      <sheetName val="GL Balances"/>
      <sheetName val="Sales Item Data"/>
      <sheetName val="Purchase Item Data"/>
      <sheetName val="Expense Item Data"/>
      <sheetName val="Customer Data"/>
      <sheetName val="Supplier Data"/>
      <sheetName val="Project Data"/>
      <sheetName val="Resource Data"/>
    </sheetNames>
    <sheetDataSet>
      <sheetData sheetId="0">
        <row r="1">
          <cell r="F1" t="str">
            <v>In-Scope</v>
          </cell>
        </row>
        <row r="2">
          <cell r="F2" t="str">
            <v>Out-of-Scope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Definitions &amp; Instructions"/>
    </sheetNames>
    <sheetDataSet>
      <sheetData sheetId="0" refreshError="1"/>
      <sheetData sheetId="1">
        <row r="1">
          <cell r="AH1" t="str">
            <v>Yes</v>
          </cell>
        </row>
        <row r="2">
          <cell r="AH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19" workbookViewId="0">
      <selection activeCell="C16" sqref="C16"/>
    </sheetView>
  </sheetViews>
  <sheetFormatPr defaultRowHeight="14.5"/>
  <cols>
    <col min="1" max="1" width="13.81640625" bestFit="1" customWidth="1"/>
    <col min="2" max="2" width="30" bestFit="1" customWidth="1"/>
    <col min="3" max="3" width="28.1796875" bestFit="1" customWidth="1"/>
    <col min="4" max="4" width="30.453125" bestFit="1" customWidth="1"/>
    <col min="5" max="5" width="8.26953125" customWidth="1"/>
  </cols>
  <sheetData>
    <row r="1" spans="1:8">
      <c r="A1" s="30" t="s">
        <v>133</v>
      </c>
      <c r="B1" s="22" t="s">
        <v>16</v>
      </c>
      <c r="C1" s="22" t="s">
        <v>24</v>
      </c>
      <c r="D1" s="22" t="s">
        <v>26</v>
      </c>
      <c r="F1" s="29" t="s">
        <v>127</v>
      </c>
    </row>
    <row r="2" spans="1:8" ht="29">
      <c r="B2" s="24" t="s">
        <v>17</v>
      </c>
      <c r="C2" s="23" t="s">
        <v>132</v>
      </c>
      <c r="D2" s="23" t="s">
        <v>131</v>
      </c>
      <c r="G2" s="28" t="s">
        <v>126</v>
      </c>
    </row>
    <row r="3" spans="1:8">
      <c r="A3" s="17" t="s">
        <v>104</v>
      </c>
      <c r="B3" s="17">
        <v>1000</v>
      </c>
      <c r="C3" s="17">
        <f t="shared" ref="C3:C8" si="0">60/6</f>
        <v>10</v>
      </c>
      <c r="D3" s="25">
        <f t="shared" ref="D3:D8" si="1">-40/6</f>
        <v>-6.666666666666667</v>
      </c>
      <c r="G3" t="s">
        <v>128</v>
      </c>
    </row>
    <row r="4" spans="1:8">
      <c r="A4" s="17" t="s">
        <v>105</v>
      </c>
      <c r="B4" s="17">
        <v>1000</v>
      </c>
      <c r="C4" s="17">
        <f t="shared" si="0"/>
        <v>10</v>
      </c>
      <c r="D4" s="25">
        <f t="shared" si="1"/>
        <v>-6.666666666666667</v>
      </c>
      <c r="H4" t="s">
        <v>129</v>
      </c>
    </row>
    <row r="5" spans="1:8">
      <c r="A5" s="17" t="s">
        <v>106</v>
      </c>
      <c r="B5" s="17">
        <v>1000</v>
      </c>
      <c r="C5" s="17">
        <f t="shared" si="0"/>
        <v>10</v>
      </c>
      <c r="D5" s="25">
        <f t="shared" si="1"/>
        <v>-6.666666666666667</v>
      </c>
      <c r="H5" t="s">
        <v>130</v>
      </c>
    </row>
    <row r="6" spans="1:8">
      <c r="A6" s="17" t="s">
        <v>107</v>
      </c>
      <c r="B6" s="17">
        <v>1000</v>
      </c>
      <c r="C6" s="17">
        <f t="shared" si="0"/>
        <v>10</v>
      </c>
      <c r="D6" s="25">
        <f t="shared" si="1"/>
        <v>-6.666666666666667</v>
      </c>
    </row>
    <row r="7" spans="1:8">
      <c r="A7" s="17" t="s">
        <v>108</v>
      </c>
      <c r="B7" s="17">
        <v>1000</v>
      </c>
      <c r="C7" s="17">
        <f t="shared" si="0"/>
        <v>10</v>
      </c>
      <c r="D7" s="25">
        <f t="shared" si="1"/>
        <v>-6.666666666666667</v>
      </c>
    </row>
    <row r="8" spans="1:8">
      <c r="A8" s="17" t="s">
        <v>109</v>
      </c>
      <c r="B8" s="17">
        <v>1000</v>
      </c>
      <c r="C8" s="17">
        <f t="shared" si="0"/>
        <v>10</v>
      </c>
      <c r="D8" s="25">
        <f t="shared" si="1"/>
        <v>-6.666666666666667</v>
      </c>
    </row>
    <row r="9" spans="1:8" ht="23.5">
      <c r="B9" s="33" t="s">
        <v>138</v>
      </c>
      <c r="C9" s="33" t="s">
        <v>138</v>
      </c>
      <c r="D9" s="33" t="s">
        <v>138</v>
      </c>
    </row>
    <row r="10" spans="1:8">
      <c r="A10" s="26" t="s">
        <v>104</v>
      </c>
      <c r="B10" s="112" t="s">
        <v>136</v>
      </c>
      <c r="C10" s="112"/>
      <c r="D10" s="112"/>
    </row>
    <row r="11" spans="1:8">
      <c r="A11" s="27" t="s">
        <v>124</v>
      </c>
      <c r="B11" t="s">
        <v>110</v>
      </c>
      <c r="C11" t="s">
        <v>112</v>
      </c>
      <c r="D11" t="s">
        <v>114</v>
      </c>
    </row>
    <row r="12" spans="1:8">
      <c r="B12" t="s">
        <v>111</v>
      </c>
      <c r="C12" s="27" t="s">
        <v>113</v>
      </c>
      <c r="D12" t="s">
        <v>115</v>
      </c>
    </row>
    <row r="14" spans="1:8">
      <c r="A14" s="26" t="s">
        <v>105</v>
      </c>
      <c r="B14" s="112" t="s">
        <v>136</v>
      </c>
      <c r="C14" s="112"/>
      <c r="D14" s="112"/>
    </row>
    <row r="15" spans="1:8">
      <c r="A15" s="27" t="s">
        <v>125</v>
      </c>
      <c r="B15" t="s">
        <v>110</v>
      </c>
      <c r="C15" t="s">
        <v>112</v>
      </c>
      <c r="D15" t="s">
        <v>114</v>
      </c>
    </row>
    <row r="16" spans="1:8">
      <c r="B16" t="s">
        <v>111</v>
      </c>
      <c r="C16" s="27" t="s">
        <v>116</v>
      </c>
      <c r="D16" t="s">
        <v>115</v>
      </c>
    </row>
    <row r="18" spans="1:4">
      <c r="B18" s="31" t="s">
        <v>137</v>
      </c>
      <c r="C18" t="s">
        <v>117</v>
      </c>
    </row>
    <row r="19" spans="1:4">
      <c r="C19" t="s">
        <v>118</v>
      </c>
    </row>
    <row r="21" spans="1:4">
      <c r="B21" s="32" t="s">
        <v>119</v>
      </c>
      <c r="C21" t="s">
        <v>120</v>
      </c>
      <c r="D21" s="110" t="s">
        <v>134</v>
      </c>
    </row>
    <row r="22" spans="1:4">
      <c r="C22" t="s">
        <v>122</v>
      </c>
      <c r="D22" s="110"/>
    </row>
    <row r="23" spans="1:4">
      <c r="C23" t="s">
        <v>121</v>
      </c>
      <c r="D23" s="110"/>
    </row>
    <row r="25" spans="1:4">
      <c r="C25" t="s">
        <v>112</v>
      </c>
      <c r="D25" s="111" t="s">
        <v>135</v>
      </c>
    </row>
    <row r="26" spans="1:4">
      <c r="C26" t="s">
        <v>116</v>
      </c>
      <c r="D26" s="111"/>
    </row>
    <row r="28" spans="1:4">
      <c r="A28" s="26" t="s">
        <v>123</v>
      </c>
      <c r="B28" s="112" t="s">
        <v>136</v>
      </c>
      <c r="C28" s="112"/>
      <c r="D28" s="112"/>
    </row>
    <row r="29" spans="1:4">
      <c r="B29" t="s">
        <v>110</v>
      </c>
      <c r="C29" t="s">
        <v>112</v>
      </c>
      <c r="D29" t="s">
        <v>114</v>
      </c>
    </row>
    <row r="30" spans="1:4">
      <c r="B30" t="s">
        <v>111</v>
      </c>
      <c r="C30" t="s">
        <v>116</v>
      </c>
      <c r="D30" t="s">
        <v>115</v>
      </c>
    </row>
  </sheetData>
  <mergeCells count="5">
    <mergeCell ref="D21:D23"/>
    <mergeCell ref="D25:D26"/>
    <mergeCell ref="B10:D10"/>
    <mergeCell ref="B14:D14"/>
    <mergeCell ref="B28:D28"/>
  </mergeCells>
  <phoneticPr fontId="3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5"/>
  <sheetViews>
    <sheetView tabSelected="1" workbookViewId="0">
      <pane ySplit="6" topLeftCell="A7" activePane="bottomLeft" state="frozen"/>
      <selection pane="bottomLeft" activeCell="A11" sqref="A11:XFD11"/>
    </sheetView>
  </sheetViews>
  <sheetFormatPr defaultRowHeight="14.5"/>
  <cols>
    <col min="1" max="1" width="7.54296875" customWidth="1"/>
    <col min="2" max="2" width="22.36328125" style="21" customWidth="1"/>
    <col min="3" max="3" width="5.453125" customWidth="1"/>
    <col min="4" max="4" width="2.453125" customWidth="1"/>
    <col min="6" max="6" width="10.1796875" customWidth="1"/>
    <col min="8" max="8" width="11.1796875" customWidth="1"/>
    <col min="22" max="22" width="10.453125" customWidth="1"/>
    <col min="23" max="23" width="9.90625" customWidth="1"/>
  </cols>
  <sheetData>
    <row r="1" spans="1:23">
      <c r="A1" s="117" t="s">
        <v>0</v>
      </c>
      <c r="B1" s="113" t="s">
        <v>1</v>
      </c>
      <c r="C1" s="113"/>
      <c r="D1" s="1"/>
      <c r="E1" s="113" t="s">
        <v>1073</v>
      </c>
      <c r="F1" s="113"/>
      <c r="G1" s="113"/>
      <c r="H1" s="113"/>
      <c r="I1" s="1"/>
      <c r="J1" s="113" t="s">
        <v>1073</v>
      </c>
      <c r="K1" s="113"/>
      <c r="L1" s="113"/>
      <c r="M1" s="113"/>
      <c r="N1" s="1"/>
      <c r="O1" s="113" t="s">
        <v>1073</v>
      </c>
      <c r="P1" s="113"/>
      <c r="Q1" s="113"/>
      <c r="R1" s="113"/>
      <c r="S1" s="1"/>
      <c r="T1" s="113" t="s">
        <v>1073</v>
      </c>
      <c r="U1" s="113"/>
      <c r="V1" s="113"/>
      <c r="W1" s="113"/>
    </row>
    <row r="2" spans="1:23">
      <c r="A2" s="118"/>
      <c r="B2" s="114" t="s">
        <v>2</v>
      </c>
      <c r="C2" s="114"/>
      <c r="D2" s="1"/>
      <c r="E2" s="120" t="s">
        <v>1105</v>
      </c>
      <c r="F2" s="120"/>
      <c r="G2" s="120"/>
      <c r="H2" s="120"/>
      <c r="I2" s="1"/>
      <c r="J2" s="114" t="s">
        <v>1075</v>
      </c>
      <c r="K2" s="114"/>
      <c r="L2" s="114"/>
      <c r="M2" s="114"/>
      <c r="N2" s="1"/>
      <c r="O2" s="114" t="s">
        <v>1078</v>
      </c>
      <c r="P2" s="114"/>
      <c r="Q2" s="114"/>
      <c r="R2" s="114"/>
      <c r="S2" s="1"/>
      <c r="T2" s="114" t="s">
        <v>1078</v>
      </c>
      <c r="U2" s="114"/>
      <c r="V2" s="114"/>
      <c r="W2" s="114"/>
    </row>
    <row r="3" spans="1:23">
      <c r="A3" s="118"/>
      <c r="B3" s="113" t="s">
        <v>3</v>
      </c>
      <c r="C3" s="113"/>
      <c r="D3" s="1"/>
      <c r="E3" s="121" t="s">
        <v>1104</v>
      </c>
      <c r="F3" s="121"/>
      <c r="G3" s="121"/>
      <c r="H3" s="121"/>
      <c r="I3" s="1"/>
      <c r="J3" s="113" t="s">
        <v>1077</v>
      </c>
      <c r="K3" s="113"/>
      <c r="L3" s="113"/>
      <c r="M3" s="113"/>
      <c r="N3" s="1"/>
      <c r="O3" s="113" t="s">
        <v>1076</v>
      </c>
      <c r="P3" s="113"/>
      <c r="Q3" s="113"/>
      <c r="R3" s="113"/>
      <c r="S3" s="1"/>
      <c r="T3" s="113" t="s">
        <v>1077</v>
      </c>
      <c r="U3" s="113"/>
      <c r="V3" s="113"/>
      <c r="W3" s="113"/>
    </row>
    <row r="4" spans="1:23">
      <c r="A4" s="118"/>
      <c r="B4" s="114" t="s">
        <v>4</v>
      </c>
      <c r="C4" s="114"/>
      <c r="D4" s="1"/>
      <c r="E4" s="114" t="s">
        <v>1074</v>
      </c>
      <c r="F4" s="114"/>
      <c r="G4" s="114"/>
      <c r="H4" s="114"/>
      <c r="I4" s="1"/>
      <c r="J4" s="114" t="s">
        <v>1074</v>
      </c>
      <c r="K4" s="114"/>
      <c r="L4" s="114"/>
      <c r="M4" s="114"/>
      <c r="N4" s="1"/>
      <c r="O4" s="114" t="s">
        <v>1074</v>
      </c>
      <c r="P4" s="114"/>
      <c r="Q4" s="114"/>
      <c r="R4" s="114"/>
      <c r="S4" s="1"/>
      <c r="T4" s="114" t="s">
        <v>1074</v>
      </c>
      <c r="U4" s="114"/>
      <c r="V4" s="114"/>
      <c r="W4" s="114"/>
    </row>
    <row r="5" spans="1:23">
      <c r="A5" s="118"/>
      <c r="B5" s="113" t="s">
        <v>5</v>
      </c>
      <c r="C5" s="113"/>
      <c r="D5" s="1"/>
      <c r="E5" s="113" t="s">
        <v>1074</v>
      </c>
      <c r="F5" s="113"/>
      <c r="G5" s="113"/>
      <c r="H5" s="113"/>
      <c r="I5" s="1"/>
      <c r="J5" s="113" t="s">
        <v>1074</v>
      </c>
      <c r="K5" s="113"/>
      <c r="L5" s="113"/>
      <c r="M5" s="113"/>
      <c r="N5" s="1"/>
      <c r="O5" s="113" t="s">
        <v>1074</v>
      </c>
      <c r="P5" s="113"/>
      <c r="Q5" s="113"/>
      <c r="R5" s="113"/>
      <c r="S5" s="1"/>
      <c r="T5" s="113" t="s">
        <v>1074</v>
      </c>
      <c r="U5" s="113"/>
      <c r="V5" s="113"/>
      <c r="W5" s="113"/>
    </row>
    <row r="6" spans="1:23">
      <c r="A6" s="119"/>
      <c r="B6" s="114"/>
      <c r="C6" s="114"/>
      <c r="D6" s="1"/>
      <c r="E6" s="114" t="s">
        <v>1079</v>
      </c>
      <c r="F6" s="114"/>
      <c r="G6" s="114"/>
      <c r="H6" s="114"/>
      <c r="I6" s="1"/>
      <c r="J6" s="114" t="s">
        <v>1080</v>
      </c>
      <c r="K6" s="114"/>
      <c r="L6" s="114"/>
      <c r="M6" s="114"/>
      <c r="N6" s="1"/>
      <c r="O6" s="114" t="s">
        <v>1081</v>
      </c>
      <c r="P6" s="114"/>
      <c r="Q6" s="114"/>
      <c r="R6" s="114"/>
      <c r="S6" s="1"/>
      <c r="T6" s="114" t="s">
        <v>1082</v>
      </c>
      <c r="U6" s="114"/>
      <c r="V6" s="114"/>
      <c r="W6" s="114"/>
    </row>
    <row r="7" spans="1:23" ht="18.5">
      <c r="A7" s="2"/>
      <c r="B7" s="3"/>
      <c r="C7" s="2"/>
      <c r="D7" s="4"/>
      <c r="E7" s="115"/>
      <c r="F7" s="115"/>
      <c r="G7" s="115"/>
      <c r="H7" s="115"/>
      <c r="I7" s="2"/>
      <c r="J7" s="115"/>
      <c r="K7" s="115"/>
      <c r="L7" s="115"/>
      <c r="M7" s="115"/>
      <c r="N7" s="2"/>
      <c r="O7" s="115"/>
      <c r="P7" s="115"/>
      <c r="Q7" s="115"/>
      <c r="R7" s="115"/>
      <c r="S7" s="2"/>
      <c r="T7" s="115"/>
      <c r="U7" s="115"/>
      <c r="V7" s="115"/>
      <c r="W7" s="115"/>
    </row>
    <row r="8" spans="1:23" ht="39.5">
      <c r="A8" s="5" t="s">
        <v>6</v>
      </c>
      <c r="B8" s="5" t="s">
        <v>7</v>
      </c>
      <c r="C8" s="5" t="s">
        <v>8</v>
      </c>
      <c r="D8" s="6"/>
      <c r="E8" s="5" t="s">
        <v>9</v>
      </c>
      <c r="F8" s="5" t="s">
        <v>10</v>
      </c>
      <c r="G8" s="5" t="s">
        <v>9</v>
      </c>
      <c r="H8" s="5" t="s">
        <v>11</v>
      </c>
      <c r="I8" s="7"/>
      <c r="J8" s="8" t="s">
        <v>9</v>
      </c>
      <c r="K8" s="5" t="s">
        <v>10</v>
      </c>
      <c r="L8" s="8" t="s">
        <v>9</v>
      </c>
      <c r="M8" s="8" t="s">
        <v>11</v>
      </c>
      <c r="N8" s="7"/>
      <c r="O8" s="8" t="s">
        <v>9</v>
      </c>
      <c r="P8" s="5" t="s">
        <v>10</v>
      </c>
      <c r="Q8" s="8" t="s">
        <v>9</v>
      </c>
      <c r="R8" s="8" t="s">
        <v>11</v>
      </c>
      <c r="S8" s="7"/>
      <c r="T8" s="8" t="s">
        <v>9</v>
      </c>
      <c r="U8" s="5" t="s">
        <v>10</v>
      </c>
      <c r="V8" s="8" t="s">
        <v>9</v>
      </c>
      <c r="W8" s="8" t="s">
        <v>11</v>
      </c>
    </row>
    <row r="9" spans="1:23">
      <c r="A9" s="9" t="s">
        <v>12</v>
      </c>
      <c r="B9" s="10" t="s">
        <v>13</v>
      </c>
      <c r="C9" s="9"/>
      <c r="D9" s="11"/>
      <c r="E9" s="9" t="s">
        <v>14</v>
      </c>
      <c r="F9" s="9" t="s">
        <v>15</v>
      </c>
      <c r="G9" s="9" t="s">
        <v>14</v>
      </c>
      <c r="H9" s="9" t="s">
        <v>15</v>
      </c>
      <c r="I9" s="7"/>
      <c r="J9" s="9" t="s">
        <v>14</v>
      </c>
      <c r="K9" s="9" t="s">
        <v>15</v>
      </c>
      <c r="L9" s="9" t="s">
        <v>14</v>
      </c>
      <c r="M9" s="12" t="s">
        <v>15</v>
      </c>
      <c r="N9" s="7"/>
      <c r="O9" s="9" t="s">
        <v>14</v>
      </c>
      <c r="P9" s="9" t="s">
        <v>15</v>
      </c>
      <c r="Q9" s="9" t="s">
        <v>14</v>
      </c>
      <c r="R9" s="12" t="s">
        <v>15</v>
      </c>
      <c r="S9" s="7"/>
      <c r="T9" s="9" t="s">
        <v>14</v>
      </c>
      <c r="U9" s="9" t="s">
        <v>15</v>
      </c>
      <c r="V9" s="9" t="s">
        <v>14</v>
      </c>
      <c r="W9" s="12" t="s">
        <v>15</v>
      </c>
    </row>
    <row r="10" spans="1:23">
      <c r="A10" s="116"/>
      <c r="B10" s="116"/>
      <c r="C10" s="116"/>
      <c r="D10" s="15"/>
      <c r="E10" s="116" t="s">
        <v>18</v>
      </c>
      <c r="F10" s="116"/>
      <c r="G10" s="116"/>
      <c r="H10" s="116"/>
      <c r="I10" s="7"/>
      <c r="J10" s="116" t="s">
        <v>18</v>
      </c>
      <c r="K10" s="116"/>
      <c r="L10" s="116"/>
      <c r="M10" s="116"/>
      <c r="N10" s="7"/>
      <c r="O10" s="116" t="s">
        <v>18</v>
      </c>
      <c r="P10" s="116"/>
      <c r="Q10" s="116"/>
      <c r="R10" s="116"/>
      <c r="S10" s="7"/>
      <c r="T10" s="116" t="s">
        <v>18</v>
      </c>
      <c r="U10" s="116"/>
      <c r="V10" s="116"/>
      <c r="W10" s="116"/>
    </row>
    <row r="11" spans="1:23" s="133" customFormat="1">
      <c r="A11" s="135" t="s">
        <v>16</v>
      </c>
      <c r="B11" s="136" t="s">
        <v>17</v>
      </c>
      <c r="C11" s="137"/>
      <c r="E11" s="132" t="s">
        <v>1083</v>
      </c>
      <c r="F11" s="134">
        <v>5000</v>
      </c>
      <c r="G11" s="132"/>
      <c r="H11" s="134"/>
      <c r="J11" s="132" t="s">
        <v>1083</v>
      </c>
      <c r="K11" s="134">
        <v>5005</v>
      </c>
      <c r="L11" s="132"/>
      <c r="M11" s="134"/>
      <c r="O11" s="132"/>
      <c r="P11" s="134"/>
      <c r="Q11" s="132"/>
      <c r="R11" s="134"/>
      <c r="T11" s="132"/>
      <c r="U11" s="134"/>
      <c r="V11" s="132"/>
      <c r="W11" s="134"/>
    </row>
    <row r="12" spans="1:23" s="133" customFormat="1">
      <c r="A12" s="135">
        <v>2300</v>
      </c>
      <c r="B12" s="136" t="s">
        <v>1106</v>
      </c>
      <c r="C12" s="137"/>
      <c r="E12" s="132"/>
      <c r="F12" s="134"/>
      <c r="G12" s="132"/>
      <c r="H12" s="134"/>
      <c r="J12" s="132"/>
      <c r="K12" s="134"/>
      <c r="L12" s="132"/>
      <c r="M12" s="134"/>
      <c r="O12" s="132" t="s">
        <v>1078</v>
      </c>
      <c r="P12" s="134">
        <v>5002</v>
      </c>
      <c r="Q12" s="132"/>
      <c r="R12" s="134"/>
      <c r="T12" s="132" t="s">
        <v>1078</v>
      </c>
      <c r="U12" s="134">
        <v>5007</v>
      </c>
      <c r="V12" s="132"/>
      <c r="W12" s="134"/>
    </row>
    <row r="13" spans="1:23">
      <c r="A13" s="13" t="s">
        <v>19</v>
      </c>
      <c r="B13" s="16" t="s">
        <v>20</v>
      </c>
      <c r="C13" s="17"/>
      <c r="E13" s="17" t="s">
        <v>1083</v>
      </c>
      <c r="F13" s="18">
        <v>5000</v>
      </c>
      <c r="G13" s="17"/>
      <c r="H13" s="18"/>
      <c r="J13" s="17" t="s">
        <v>1083</v>
      </c>
      <c r="K13" s="18">
        <v>5005</v>
      </c>
      <c r="L13" s="17"/>
      <c r="M13" s="18"/>
      <c r="O13" s="17" t="s">
        <v>1083</v>
      </c>
      <c r="P13" s="18">
        <v>5002</v>
      </c>
      <c r="Q13" s="17"/>
      <c r="R13" s="18"/>
      <c r="T13" s="17" t="s">
        <v>1083</v>
      </c>
      <c r="U13" s="18">
        <v>5007</v>
      </c>
      <c r="V13" s="17"/>
      <c r="W13" s="18"/>
    </row>
    <row r="14" spans="1:23" s="133" customFormat="1">
      <c r="A14" s="130">
        <v>3501</v>
      </c>
      <c r="B14" s="131" t="s">
        <v>21</v>
      </c>
      <c r="C14" s="132"/>
      <c r="E14" s="132" t="s">
        <v>1083</v>
      </c>
      <c r="F14" s="134">
        <v>5000</v>
      </c>
      <c r="G14" s="132"/>
      <c r="H14" s="134"/>
      <c r="J14" s="132" t="s">
        <v>1083</v>
      </c>
      <c r="K14" s="134">
        <v>5005</v>
      </c>
      <c r="L14" s="132"/>
      <c r="M14" s="134"/>
      <c r="O14" s="132" t="s">
        <v>1083</v>
      </c>
      <c r="P14" s="134">
        <v>5002</v>
      </c>
      <c r="Q14" s="132"/>
      <c r="R14" s="134"/>
      <c r="T14" s="132" t="s">
        <v>1083</v>
      </c>
      <c r="U14" s="134">
        <v>5007</v>
      </c>
      <c r="V14" s="132"/>
      <c r="W14" s="134"/>
    </row>
    <row r="15" spans="1:23" s="133" customFormat="1">
      <c r="A15" s="130">
        <v>3160</v>
      </c>
      <c r="B15" s="131" t="s">
        <v>1107</v>
      </c>
      <c r="C15" s="132"/>
      <c r="E15" s="132" t="s">
        <v>1078</v>
      </c>
      <c r="F15" s="134">
        <v>5001</v>
      </c>
      <c r="G15" s="132"/>
      <c r="H15" s="134"/>
      <c r="J15" s="132" t="s">
        <v>1078</v>
      </c>
      <c r="K15" s="134">
        <v>5006</v>
      </c>
      <c r="L15" s="132"/>
      <c r="M15" s="134"/>
      <c r="O15" s="132" t="s">
        <v>1078</v>
      </c>
      <c r="P15" s="134">
        <v>5003</v>
      </c>
      <c r="Q15" s="132"/>
      <c r="R15" s="134"/>
      <c r="T15" s="132" t="s">
        <v>1078</v>
      </c>
      <c r="U15" s="134">
        <v>5008</v>
      </c>
      <c r="V15" s="132"/>
      <c r="W15" s="134"/>
    </row>
    <row r="16" spans="1:23">
      <c r="A16" s="13" t="s">
        <v>22</v>
      </c>
      <c r="B16" s="16" t="s">
        <v>23</v>
      </c>
      <c r="C16" s="17"/>
      <c r="E16" s="17" t="s">
        <v>1088</v>
      </c>
      <c r="F16" s="18">
        <v>2007</v>
      </c>
      <c r="G16" s="17"/>
      <c r="H16" s="18"/>
      <c r="J16" s="17" t="s">
        <v>1088</v>
      </c>
      <c r="K16" s="18">
        <v>2007</v>
      </c>
      <c r="L16" s="17"/>
      <c r="M16" s="18"/>
      <c r="O16" s="17" t="s">
        <v>1088</v>
      </c>
      <c r="P16" s="18">
        <v>2007</v>
      </c>
      <c r="Q16" s="17"/>
      <c r="R16" s="18"/>
      <c r="T16" s="17" t="s">
        <v>1088</v>
      </c>
      <c r="U16" s="18">
        <v>2007</v>
      </c>
      <c r="V16" s="17"/>
      <c r="W16" s="18"/>
    </row>
    <row r="17" spans="1:23" s="128" customFormat="1">
      <c r="A17" s="13" t="s">
        <v>24</v>
      </c>
      <c r="B17" s="126" t="s">
        <v>25</v>
      </c>
      <c r="C17" s="127"/>
      <c r="E17" s="127" t="s">
        <v>1083</v>
      </c>
      <c r="F17" s="129">
        <v>5001</v>
      </c>
      <c r="G17" s="127" t="s">
        <v>1085</v>
      </c>
      <c r="H17" s="129">
        <v>1100</v>
      </c>
      <c r="J17" s="127" t="s">
        <v>1083</v>
      </c>
      <c r="K17" s="129">
        <v>5006</v>
      </c>
      <c r="L17" s="127" t="s">
        <v>1085</v>
      </c>
      <c r="M17" s="129">
        <v>1100</v>
      </c>
      <c r="O17" s="127" t="s">
        <v>1083</v>
      </c>
      <c r="P17" s="129">
        <v>5003</v>
      </c>
      <c r="Q17" s="127" t="s">
        <v>1085</v>
      </c>
      <c r="R17" s="129">
        <v>1100</v>
      </c>
      <c r="T17" s="127" t="s">
        <v>1083</v>
      </c>
      <c r="U17" s="129">
        <v>5008</v>
      </c>
      <c r="V17" s="127" t="s">
        <v>1085</v>
      </c>
      <c r="W17" s="129">
        <v>1100</v>
      </c>
    </row>
    <row r="18" spans="1:23">
      <c r="A18" s="13" t="s">
        <v>26</v>
      </c>
      <c r="B18" s="16" t="s">
        <v>27</v>
      </c>
      <c r="C18" s="17"/>
      <c r="E18" s="17"/>
      <c r="F18" s="18"/>
      <c r="G18" s="17" t="s">
        <v>1089</v>
      </c>
      <c r="H18" s="18">
        <v>1354</v>
      </c>
      <c r="J18" s="17"/>
      <c r="K18" s="18"/>
      <c r="L18" s="17" t="s">
        <v>1089</v>
      </c>
      <c r="M18" s="18">
        <v>1354</v>
      </c>
      <c r="O18" s="17"/>
      <c r="P18" s="18"/>
      <c r="Q18" s="17" t="s">
        <v>1089</v>
      </c>
      <c r="R18" s="18">
        <v>1354</v>
      </c>
      <c r="T18" s="17"/>
      <c r="U18" s="18"/>
      <c r="V18" s="17" t="s">
        <v>1089</v>
      </c>
      <c r="W18" s="18">
        <v>1354</v>
      </c>
    </row>
    <row r="19" spans="1:23">
      <c r="A19" s="13" t="s">
        <v>28</v>
      </c>
      <c r="B19" s="16" t="s">
        <v>29</v>
      </c>
      <c r="C19" s="17"/>
      <c r="E19" s="17"/>
      <c r="F19" s="18"/>
      <c r="G19" s="17" t="s">
        <v>1089</v>
      </c>
      <c r="H19" s="18">
        <v>1354</v>
      </c>
      <c r="J19" s="17"/>
      <c r="K19" s="18"/>
      <c r="L19" s="17" t="s">
        <v>1089</v>
      </c>
      <c r="M19" s="18">
        <v>1354</v>
      </c>
      <c r="O19" s="17"/>
      <c r="P19" s="18"/>
      <c r="Q19" s="17" t="s">
        <v>1089</v>
      </c>
      <c r="R19" s="18">
        <v>1354</v>
      </c>
      <c r="T19" s="17"/>
      <c r="U19" s="18"/>
      <c r="V19" s="17" t="s">
        <v>1089</v>
      </c>
      <c r="W19" s="18">
        <v>1354</v>
      </c>
    </row>
    <row r="20" spans="1:23" s="128" customFormat="1">
      <c r="A20" s="13" t="s">
        <v>30</v>
      </c>
      <c r="B20" s="126" t="s">
        <v>31</v>
      </c>
      <c r="C20" s="127"/>
      <c r="E20" s="127" t="s">
        <v>1083</v>
      </c>
      <c r="F20" s="129">
        <v>5001</v>
      </c>
      <c r="G20" s="127" t="s">
        <v>1085</v>
      </c>
      <c r="H20" s="129">
        <v>1100</v>
      </c>
      <c r="J20" s="127" t="s">
        <v>1083</v>
      </c>
      <c r="K20" s="129">
        <v>5006</v>
      </c>
      <c r="L20" s="127" t="s">
        <v>1085</v>
      </c>
      <c r="M20" s="129">
        <v>1100</v>
      </c>
      <c r="O20" s="127" t="s">
        <v>1083</v>
      </c>
      <c r="P20" s="129">
        <v>5003</v>
      </c>
      <c r="Q20" s="127" t="s">
        <v>1085</v>
      </c>
      <c r="R20" s="129">
        <v>1100</v>
      </c>
      <c r="T20" s="132" t="s">
        <v>1083</v>
      </c>
      <c r="U20" s="134">
        <v>5008</v>
      </c>
      <c r="V20" s="127" t="s">
        <v>1085</v>
      </c>
      <c r="W20" s="129">
        <v>1100</v>
      </c>
    </row>
    <row r="21" spans="1:23">
      <c r="A21" s="13" t="s">
        <v>32</v>
      </c>
      <c r="B21" s="16" t="s">
        <v>33</v>
      </c>
      <c r="C21" s="17"/>
      <c r="E21" s="17"/>
      <c r="F21" s="18"/>
      <c r="G21" s="17" t="s">
        <v>1085</v>
      </c>
      <c r="H21" s="18">
        <v>1354</v>
      </c>
      <c r="J21" s="17"/>
      <c r="K21" s="18"/>
      <c r="L21" s="17" t="s">
        <v>1085</v>
      </c>
      <c r="M21" s="18">
        <v>1354</v>
      </c>
      <c r="O21" s="17"/>
      <c r="P21" s="18"/>
      <c r="Q21" s="17" t="s">
        <v>1085</v>
      </c>
      <c r="R21" s="18">
        <v>1354</v>
      </c>
      <c r="T21" s="17"/>
      <c r="U21" s="18"/>
      <c r="V21" s="17" t="s">
        <v>1085</v>
      </c>
      <c r="W21" s="18">
        <v>1354</v>
      </c>
    </row>
    <row r="22" spans="1:23">
      <c r="A22" s="13" t="s">
        <v>34</v>
      </c>
      <c r="B22" s="16" t="s">
        <v>35</v>
      </c>
      <c r="C22" s="17"/>
      <c r="E22" s="17"/>
      <c r="F22" s="18"/>
      <c r="G22" s="17" t="s">
        <v>1085</v>
      </c>
      <c r="H22" s="18">
        <v>1354</v>
      </c>
      <c r="J22" s="17"/>
      <c r="K22" s="18"/>
      <c r="L22" s="17" t="s">
        <v>1085</v>
      </c>
      <c r="M22" s="18">
        <v>1354</v>
      </c>
      <c r="O22" s="17"/>
      <c r="P22" s="18"/>
      <c r="Q22" s="17" t="s">
        <v>1085</v>
      </c>
      <c r="R22" s="18">
        <v>1354</v>
      </c>
      <c r="T22" s="17"/>
      <c r="U22" s="18"/>
      <c r="V22" s="17" t="s">
        <v>1085</v>
      </c>
      <c r="W22" s="18">
        <v>1354</v>
      </c>
    </row>
    <row r="23" spans="1:23">
      <c r="A23" s="13" t="s">
        <v>36</v>
      </c>
      <c r="B23" s="16" t="s">
        <v>37</v>
      </c>
      <c r="C23" s="17"/>
      <c r="E23" s="17"/>
      <c r="F23" s="18"/>
      <c r="G23" s="17" t="s">
        <v>1085</v>
      </c>
      <c r="H23" s="18">
        <v>1354</v>
      </c>
      <c r="J23" s="17"/>
      <c r="K23" s="18"/>
      <c r="L23" s="17" t="s">
        <v>1085</v>
      </c>
      <c r="M23" s="18">
        <v>1354</v>
      </c>
      <c r="O23" s="17"/>
      <c r="P23" s="18"/>
      <c r="Q23" s="17" t="s">
        <v>1085</v>
      </c>
      <c r="R23" s="18">
        <v>1354</v>
      </c>
      <c r="T23" s="17"/>
      <c r="U23" s="18"/>
      <c r="V23" s="17" t="s">
        <v>1085</v>
      </c>
      <c r="W23" s="18">
        <v>1354</v>
      </c>
    </row>
    <row r="24" spans="1:23" ht="29">
      <c r="A24" s="19">
        <v>3010</v>
      </c>
      <c r="B24" s="16" t="s">
        <v>38</v>
      </c>
      <c r="C24" s="17"/>
      <c r="E24" s="17" t="s">
        <v>1083</v>
      </c>
      <c r="F24" s="18">
        <v>5001</v>
      </c>
      <c r="G24" s="17"/>
      <c r="H24" s="18"/>
      <c r="J24" s="17" t="s">
        <v>1083</v>
      </c>
      <c r="K24" s="18">
        <v>5006</v>
      </c>
      <c r="L24" s="17"/>
      <c r="M24" s="18"/>
      <c r="O24" s="17" t="s">
        <v>1083</v>
      </c>
      <c r="P24" s="18">
        <v>5003</v>
      </c>
      <c r="Q24" s="17"/>
      <c r="R24" s="18"/>
      <c r="T24" s="17" t="s">
        <v>1083</v>
      </c>
      <c r="U24" s="18">
        <v>5008</v>
      </c>
      <c r="V24" s="17"/>
      <c r="W24" s="18"/>
    </row>
    <row r="25" spans="1:23" ht="29">
      <c r="A25" s="19">
        <v>3012</v>
      </c>
      <c r="B25" s="16" t="s">
        <v>39</v>
      </c>
      <c r="C25" s="17"/>
      <c r="E25" s="17" t="s">
        <v>1083</v>
      </c>
      <c r="F25" s="18">
        <v>5001</v>
      </c>
      <c r="G25" s="17"/>
      <c r="H25" s="18"/>
      <c r="J25" s="17" t="s">
        <v>1083</v>
      </c>
      <c r="K25" s="18">
        <v>5006</v>
      </c>
      <c r="L25" s="17"/>
      <c r="M25" s="18"/>
      <c r="O25" s="17" t="s">
        <v>1083</v>
      </c>
      <c r="P25" s="18">
        <v>5003</v>
      </c>
      <c r="Q25" s="17"/>
      <c r="R25" s="18"/>
      <c r="T25" s="17" t="s">
        <v>1083</v>
      </c>
      <c r="U25" s="18">
        <v>5008</v>
      </c>
      <c r="V25" s="17"/>
      <c r="W25" s="18"/>
    </row>
    <row r="26" spans="1:23" ht="29">
      <c r="A26" s="19">
        <v>3015</v>
      </c>
      <c r="B26" s="16" t="s">
        <v>40</v>
      </c>
      <c r="C26" s="17"/>
      <c r="E26" s="17" t="s">
        <v>1083</v>
      </c>
      <c r="F26" s="18">
        <v>5000</v>
      </c>
      <c r="G26" s="17"/>
      <c r="H26" s="18"/>
      <c r="J26" s="17" t="s">
        <v>1083</v>
      </c>
      <c r="K26" s="18">
        <v>5005</v>
      </c>
      <c r="L26" s="17"/>
      <c r="M26" s="18"/>
      <c r="O26" s="17" t="s">
        <v>1083</v>
      </c>
      <c r="P26" s="18">
        <v>5002</v>
      </c>
      <c r="Q26" s="17"/>
      <c r="R26" s="18"/>
      <c r="T26" s="17" t="s">
        <v>1083</v>
      </c>
      <c r="U26" s="18">
        <v>5007</v>
      </c>
      <c r="V26" s="17"/>
      <c r="W26" s="18"/>
    </row>
    <row r="27" spans="1:23" ht="43.5">
      <c r="A27" s="13">
        <v>3016</v>
      </c>
      <c r="B27" s="16" t="s">
        <v>41</v>
      </c>
      <c r="C27" s="17"/>
      <c r="E27" s="17" t="s">
        <v>1083</v>
      </c>
      <c r="F27" s="18">
        <v>5000</v>
      </c>
      <c r="G27" s="17"/>
      <c r="H27" s="18"/>
      <c r="J27" s="17" t="s">
        <v>1083</v>
      </c>
      <c r="K27" s="18">
        <v>5005</v>
      </c>
      <c r="L27" s="17"/>
      <c r="M27" s="18"/>
      <c r="O27" s="17" t="s">
        <v>1083</v>
      </c>
      <c r="P27" s="18">
        <v>5002</v>
      </c>
      <c r="Q27" s="17"/>
      <c r="R27" s="18"/>
      <c r="T27" s="17" t="s">
        <v>1083</v>
      </c>
      <c r="U27" s="18">
        <v>5007</v>
      </c>
      <c r="V27" s="17"/>
      <c r="W27" s="18"/>
    </row>
    <row r="28" spans="1:23">
      <c r="A28" s="13">
        <v>3113</v>
      </c>
      <c r="B28" s="16" t="s">
        <v>42</v>
      </c>
      <c r="C28" s="17"/>
      <c r="E28" s="17" t="s">
        <v>1078</v>
      </c>
      <c r="F28" s="18">
        <v>5000</v>
      </c>
      <c r="G28" s="17"/>
      <c r="H28" s="18"/>
      <c r="J28" s="17" t="s">
        <v>1078</v>
      </c>
      <c r="K28" s="18">
        <v>5005</v>
      </c>
      <c r="L28" s="17"/>
      <c r="M28" s="18"/>
      <c r="O28" s="17" t="s">
        <v>1078</v>
      </c>
      <c r="P28" s="18">
        <v>5002</v>
      </c>
      <c r="Q28" s="17"/>
      <c r="R28" s="18"/>
      <c r="T28" s="17" t="s">
        <v>1078</v>
      </c>
      <c r="U28" s="18">
        <v>5007</v>
      </c>
      <c r="V28" s="17"/>
      <c r="W28" s="18"/>
    </row>
    <row r="29" spans="1:23">
      <c r="A29" s="13">
        <v>9113</v>
      </c>
      <c r="B29" s="16" t="s">
        <v>43</v>
      </c>
      <c r="C29" s="17"/>
      <c r="E29" s="17" t="s">
        <v>1083</v>
      </c>
      <c r="F29" s="18">
        <v>5000</v>
      </c>
      <c r="G29" s="17" t="s">
        <v>1085</v>
      </c>
      <c r="H29" s="18">
        <v>2008</v>
      </c>
      <c r="J29" s="17" t="s">
        <v>1083</v>
      </c>
      <c r="K29" s="18">
        <v>5005</v>
      </c>
      <c r="L29" s="17" t="s">
        <v>1085</v>
      </c>
      <c r="M29" s="18">
        <v>2008</v>
      </c>
      <c r="O29" s="17" t="s">
        <v>1083</v>
      </c>
      <c r="P29" s="18">
        <v>5002</v>
      </c>
      <c r="Q29" s="17" t="s">
        <v>1085</v>
      </c>
      <c r="R29" s="18">
        <v>2008</v>
      </c>
      <c r="T29" s="17" t="s">
        <v>1083</v>
      </c>
      <c r="U29" s="18">
        <v>5007</v>
      </c>
      <c r="V29" s="17" t="s">
        <v>1085</v>
      </c>
      <c r="W29" s="18">
        <v>2008</v>
      </c>
    </row>
    <row r="30" spans="1:23">
      <c r="A30" s="13">
        <v>3081</v>
      </c>
      <c r="B30" s="16" t="s">
        <v>44</v>
      </c>
      <c r="C30" s="17"/>
      <c r="E30" s="17" t="s">
        <v>1083</v>
      </c>
      <c r="F30" s="18">
        <v>5000</v>
      </c>
      <c r="G30" s="17"/>
      <c r="H30" s="18"/>
      <c r="J30" s="17" t="s">
        <v>1083</v>
      </c>
      <c r="K30" s="18">
        <v>5005</v>
      </c>
      <c r="L30" s="17"/>
      <c r="M30" s="18"/>
      <c r="O30" s="17" t="s">
        <v>1083</v>
      </c>
      <c r="P30" s="18">
        <v>5002</v>
      </c>
      <c r="Q30" s="17"/>
      <c r="R30" s="18"/>
      <c r="T30" s="17" t="s">
        <v>1083</v>
      </c>
      <c r="U30" s="18">
        <v>5007</v>
      </c>
      <c r="V30" s="17"/>
      <c r="W30" s="18"/>
    </row>
    <row r="31" spans="1:23">
      <c r="A31" s="13">
        <v>1102</v>
      </c>
      <c r="B31" s="16" t="s">
        <v>45</v>
      </c>
      <c r="C31" s="17"/>
      <c r="E31" s="17" t="s">
        <v>1083</v>
      </c>
      <c r="F31" s="18">
        <v>5001</v>
      </c>
      <c r="G31" s="17"/>
      <c r="H31" s="18"/>
      <c r="J31" s="17" t="s">
        <v>1083</v>
      </c>
      <c r="K31" s="18">
        <v>5006</v>
      </c>
      <c r="L31" s="17"/>
      <c r="M31" s="18"/>
      <c r="O31" s="17" t="s">
        <v>1083</v>
      </c>
      <c r="P31" s="18">
        <v>5003</v>
      </c>
      <c r="Q31" s="17"/>
      <c r="R31" s="18"/>
      <c r="T31" s="17" t="s">
        <v>1083</v>
      </c>
      <c r="U31" s="18">
        <v>5008</v>
      </c>
      <c r="V31" s="17"/>
      <c r="W31" s="18"/>
    </row>
    <row r="32" spans="1:23">
      <c r="A32" s="19">
        <v>1100</v>
      </c>
      <c r="B32" s="16" t="s">
        <v>46</v>
      </c>
      <c r="C32" s="17"/>
      <c r="E32" s="17" t="s">
        <v>1083</v>
      </c>
      <c r="F32" s="18">
        <v>5001</v>
      </c>
      <c r="G32" s="17"/>
      <c r="H32" s="18"/>
      <c r="J32" s="17" t="s">
        <v>1083</v>
      </c>
      <c r="K32" s="18">
        <v>5006</v>
      </c>
      <c r="L32" s="17"/>
      <c r="M32" s="18"/>
      <c r="O32" s="17" t="s">
        <v>1083</v>
      </c>
      <c r="P32" s="18">
        <v>5003</v>
      </c>
      <c r="Q32" s="17"/>
      <c r="R32" s="18"/>
      <c r="T32" s="17" t="s">
        <v>1083</v>
      </c>
      <c r="U32" s="18">
        <v>5008</v>
      </c>
      <c r="V32" s="17"/>
      <c r="W32" s="18"/>
    </row>
    <row r="33" spans="1:23">
      <c r="A33" s="19" t="s">
        <v>47</v>
      </c>
      <c r="B33" s="16" t="s">
        <v>48</v>
      </c>
      <c r="C33" s="17"/>
      <c r="E33" s="17" t="s">
        <v>1083</v>
      </c>
      <c r="F33" s="18">
        <v>5001</v>
      </c>
      <c r="G33" s="17"/>
      <c r="H33" s="18"/>
      <c r="J33" s="17" t="s">
        <v>1083</v>
      </c>
      <c r="K33" s="18">
        <v>5006</v>
      </c>
      <c r="L33" s="17"/>
      <c r="M33" s="18"/>
      <c r="O33" s="17" t="s">
        <v>1083</v>
      </c>
      <c r="P33" s="18">
        <v>5003</v>
      </c>
      <c r="Q33" s="17"/>
      <c r="R33" s="18"/>
      <c r="T33" s="17" t="s">
        <v>1083</v>
      </c>
      <c r="U33" s="18">
        <v>5008</v>
      </c>
      <c r="V33" s="17"/>
      <c r="W33" s="18"/>
    </row>
    <row r="34" spans="1:23">
      <c r="A34" s="13" t="s">
        <v>49</v>
      </c>
      <c r="B34" s="16" t="s">
        <v>50</v>
      </c>
      <c r="C34" s="17"/>
      <c r="E34" s="17" t="s">
        <v>1083</v>
      </c>
      <c r="F34" s="18">
        <v>5000</v>
      </c>
      <c r="G34" s="17"/>
      <c r="H34" s="18"/>
      <c r="J34" s="17" t="s">
        <v>1083</v>
      </c>
      <c r="K34" s="18">
        <v>5005</v>
      </c>
      <c r="L34" s="17"/>
      <c r="M34" s="18"/>
      <c r="O34" s="99" t="s">
        <v>1090</v>
      </c>
      <c r="P34" s="99" t="s">
        <v>1090</v>
      </c>
      <c r="Q34" s="17"/>
      <c r="R34" s="18"/>
      <c r="T34" s="99" t="s">
        <v>1090</v>
      </c>
      <c r="U34" s="99" t="s">
        <v>1090</v>
      </c>
      <c r="V34" s="17"/>
      <c r="W34" s="18"/>
    </row>
    <row r="35" spans="1:23">
      <c r="A35" s="13">
        <v>9140</v>
      </c>
      <c r="B35" s="16" t="s">
        <v>51</v>
      </c>
      <c r="C35" s="17"/>
      <c r="E35" s="17" t="s">
        <v>1083</v>
      </c>
      <c r="F35" s="18">
        <v>5000</v>
      </c>
      <c r="G35" s="17" t="s">
        <v>1091</v>
      </c>
      <c r="H35" s="18">
        <v>2305</v>
      </c>
      <c r="J35" s="17" t="s">
        <v>1083</v>
      </c>
      <c r="K35" s="18">
        <v>5005</v>
      </c>
      <c r="L35" s="17" t="s">
        <v>1091</v>
      </c>
      <c r="M35" s="18">
        <v>2305</v>
      </c>
      <c r="O35" s="17"/>
      <c r="P35" s="18"/>
      <c r="Q35" s="17"/>
      <c r="R35" s="18"/>
      <c r="T35" s="17"/>
      <c r="U35" s="18"/>
      <c r="V35" s="17"/>
      <c r="W35" s="18"/>
    </row>
    <row r="36" spans="1:23">
      <c r="A36" s="13">
        <v>3100</v>
      </c>
      <c r="B36" s="16" t="s">
        <v>52</v>
      </c>
      <c r="C36" s="17"/>
      <c r="E36" s="99" t="s">
        <v>1090</v>
      </c>
      <c r="F36" s="99" t="s">
        <v>1090</v>
      </c>
      <c r="G36" s="17"/>
      <c r="H36" s="18"/>
      <c r="J36" s="17" t="s">
        <v>1083</v>
      </c>
      <c r="K36" s="18">
        <v>5006</v>
      </c>
      <c r="L36" s="17"/>
      <c r="M36" s="18"/>
      <c r="O36" s="99" t="s">
        <v>1090</v>
      </c>
      <c r="P36" s="99" t="s">
        <v>1090</v>
      </c>
      <c r="Q36" s="17"/>
      <c r="R36" s="18"/>
      <c r="T36" s="17" t="s">
        <v>1083</v>
      </c>
      <c r="U36" s="18">
        <v>5008</v>
      </c>
      <c r="V36" s="17"/>
      <c r="W36" s="18"/>
    </row>
    <row r="37" spans="1:23">
      <c r="A37" s="13">
        <v>5080</v>
      </c>
      <c r="B37" s="16" t="s">
        <v>53</v>
      </c>
      <c r="C37" s="17"/>
      <c r="E37" s="17" t="s">
        <v>1078</v>
      </c>
      <c r="F37" s="18">
        <v>5001</v>
      </c>
      <c r="G37" s="17"/>
      <c r="H37" s="18"/>
      <c r="J37" s="17" t="s">
        <v>1078</v>
      </c>
      <c r="K37" s="18">
        <v>5006</v>
      </c>
      <c r="L37" s="17"/>
      <c r="M37" s="18"/>
      <c r="O37" s="17" t="s">
        <v>1078</v>
      </c>
      <c r="P37" s="18">
        <v>5003</v>
      </c>
      <c r="Q37" s="17"/>
      <c r="R37" s="18"/>
      <c r="T37" s="17" t="s">
        <v>1078</v>
      </c>
      <c r="U37" s="18">
        <v>5008</v>
      </c>
      <c r="V37" s="17"/>
      <c r="W37" s="18"/>
    </row>
    <row r="38" spans="1:23">
      <c r="A38" s="13">
        <v>9150</v>
      </c>
      <c r="B38" s="16" t="s">
        <v>54</v>
      </c>
      <c r="C38" s="17"/>
      <c r="E38" s="17" t="s">
        <v>1083</v>
      </c>
      <c r="F38" s="18">
        <v>5001</v>
      </c>
      <c r="G38" s="17" t="s">
        <v>1085</v>
      </c>
      <c r="H38" s="18">
        <v>2303</v>
      </c>
      <c r="J38" s="17" t="s">
        <v>1083</v>
      </c>
      <c r="K38" s="18">
        <v>5006</v>
      </c>
      <c r="L38" s="17" t="s">
        <v>1085</v>
      </c>
      <c r="M38" s="18">
        <v>2303</v>
      </c>
      <c r="O38" s="17" t="s">
        <v>1083</v>
      </c>
      <c r="P38" s="18">
        <v>5003</v>
      </c>
      <c r="Q38" s="17" t="s">
        <v>1085</v>
      </c>
      <c r="R38" s="18">
        <v>2303</v>
      </c>
      <c r="T38" s="17" t="s">
        <v>1083</v>
      </c>
      <c r="U38" s="18">
        <v>5008</v>
      </c>
      <c r="V38" s="17" t="s">
        <v>1085</v>
      </c>
      <c r="W38" s="18">
        <v>2303</v>
      </c>
    </row>
    <row r="39" spans="1:23">
      <c r="A39" s="13">
        <v>5090</v>
      </c>
      <c r="B39" s="16" t="s">
        <v>55</v>
      </c>
      <c r="C39" s="17"/>
      <c r="E39" s="17" t="s">
        <v>1083</v>
      </c>
      <c r="F39" s="18">
        <v>5001</v>
      </c>
      <c r="G39" s="17"/>
      <c r="H39" s="18"/>
      <c r="J39" s="17" t="s">
        <v>1083</v>
      </c>
      <c r="K39" s="18">
        <v>5006</v>
      </c>
      <c r="L39" s="17"/>
      <c r="M39" s="18"/>
      <c r="O39" s="17" t="s">
        <v>1083</v>
      </c>
      <c r="P39" s="18">
        <v>5003</v>
      </c>
      <c r="Q39" s="17"/>
      <c r="R39" s="18"/>
      <c r="T39" s="17" t="s">
        <v>1083</v>
      </c>
      <c r="U39" s="18">
        <v>5008</v>
      </c>
      <c r="V39" s="17"/>
      <c r="W39" s="18"/>
    </row>
    <row r="40" spans="1:23">
      <c r="A40" s="13">
        <v>5091</v>
      </c>
      <c r="B40" s="16" t="s">
        <v>56</v>
      </c>
      <c r="C40" s="17"/>
      <c r="E40" s="17" t="s">
        <v>1083</v>
      </c>
      <c r="F40" s="18">
        <v>5001</v>
      </c>
      <c r="G40" s="17"/>
      <c r="H40" s="18"/>
      <c r="J40" s="17" t="s">
        <v>1083</v>
      </c>
      <c r="K40" s="18">
        <v>5006</v>
      </c>
      <c r="L40" s="17"/>
      <c r="M40" s="18"/>
      <c r="O40" s="17" t="s">
        <v>1083</v>
      </c>
      <c r="P40" s="18">
        <v>5003</v>
      </c>
      <c r="Q40" s="17"/>
      <c r="R40" s="18"/>
      <c r="T40" s="17" t="s">
        <v>1083</v>
      </c>
      <c r="U40" s="18">
        <v>5008</v>
      </c>
      <c r="V40" s="17"/>
      <c r="W40" s="18"/>
    </row>
    <row r="41" spans="1:23">
      <c r="A41" s="13">
        <v>3200</v>
      </c>
      <c r="B41" s="16" t="s">
        <v>57</v>
      </c>
      <c r="C41" s="17"/>
      <c r="E41" s="17" t="s">
        <v>1083</v>
      </c>
      <c r="F41" s="18">
        <v>5000</v>
      </c>
      <c r="G41" s="17"/>
      <c r="H41" s="18"/>
      <c r="J41" s="17" t="s">
        <v>1083</v>
      </c>
      <c r="K41" s="18">
        <v>5005</v>
      </c>
      <c r="L41" s="17"/>
      <c r="M41" s="18"/>
      <c r="O41" s="17" t="s">
        <v>1083</v>
      </c>
      <c r="P41" s="18">
        <v>5002</v>
      </c>
      <c r="Q41" s="17"/>
      <c r="R41" s="18"/>
      <c r="T41" s="17" t="s">
        <v>1083</v>
      </c>
      <c r="U41" s="18">
        <v>5007</v>
      </c>
      <c r="V41" s="17"/>
      <c r="W41" s="18"/>
    </row>
    <row r="42" spans="1:23" ht="43.5">
      <c r="A42" s="13">
        <v>3210</v>
      </c>
      <c r="B42" s="16" t="s">
        <v>58</v>
      </c>
      <c r="C42" s="17"/>
      <c r="E42" s="17" t="s">
        <v>1083</v>
      </c>
      <c r="F42" s="18">
        <v>5000</v>
      </c>
      <c r="G42" s="17"/>
      <c r="H42" s="18"/>
      <c r="J42" s="17" t="s">
        <v>1083</v>
      </c>
      <c r="K42" s="18">
        <v>5005</v>
      </c>
      <c r="L42" s="17"/>
      <c r="M42" s="18"/>
      <c r="O42" s="17" t="s">
        <v>1083</v>
      </c>
      <c r="P42" s="18">
        <v>5002</v>
      </c>
      <c r="Q42" s="17"/>
      <c r="R42" s="18"/>
      <c r="T42" s="17" t="s">
        <v>1083</v>
      </c>
      <c r="U42" s="18">
        <v>5007</v>
      </c>
      <c r="V42" s="17"/>
      <c r="W42" s="18"/>
    </row>
    <row r="43" spans="1:23">
      <c r="A43" s="13">
        <v>3240</v>
      </c>
      <c r="B43" s="16" t="s">
        <v>59</v>
      </c>
      <c r="C43" s="17"/>
      <c r="E43" s="17" t="s">
        <v>1092</v>
      </c>
      <c r="F43" s="17" t="s">
        <v>1092</v>
      </c>
      <c r="G43" s="17"/>
      <c r="H43" s="18"/>
      <c r="J43" s="17" t="s">
        <v>1092</v>
      </c>
      <c r="K43" s="17" t="s">
        <v>1092</v>
      </c>
      <c r="L43" s="17"/>
      <c r="M43" s="18"/>
      <c r="O43" s="17" t="s">
        <v>1092</v>
      </c>
      <c r="P43" s="17" t="s">
        <v>1092</v>
      </c>
      <c r="Q43" s="17"/>
      <c r="R43" s="18"/>
      <c r="T43" s="17" t="s">
        <v>1092</v>
      </c>
      <c r="U43" s="17" t="s">
        <v>1092</v>
      </c>
      <c r="V43" s="17"/>
      <c r="W43" s="18"/>
    </row>
    <row r="44" spans="1:23">
      <c r="A44" s="13">
        <v>9100</v>
      </c>
      <c r="B44" s="16" t="s">
        <v>60</v>
      </c>
      <c r="C44" s="17"/>
      <c r="E44" s="17" t="s">
        <v>1083</v>
      </c>
      <c r="F44" s="18">
        <v>5001</v>
      </c>
      <c r="G44" s="17" t="s">
        <v>1093</v>
      </c>
      <c r="H44" s="18">
        <v>2301</v>
      </c>
      <c r="J44" s="17" t="s">
        <v>1083</v>
      </c>
      <c r="K44" s="18">
        <v>5006</v>
      </c>
      <c r="L44" s="17" t="s">
        <v>1093</v>
      </c>
      <c r="M44" s="18">
        <v>2301</v>
      </c>
      <c r="O44" s="17" t="s">
        <v>1083</v>
      </c>
      <c r="P44" s="18">
        <v>5003</v>
      </c>
      <c r="Q44" s="17" t="s">
        <v>1093</v>
      </c>
      <c r="R44" s="18">
        <v>2301</v>
      </c>
      <c r="T44" s="17" t="s">
        <v>1083</v>
      </c>
      <c r="U44" s="18">
        <v>5008</v>
      </c>
      <c r="V44" s="17" t="s">
        <v>1093</v>
      </c>
      <c r="W44" s="18">
        <v>2301</v>
      </c>
    </row>
    <row r="45" spans="1:23">
      <c r="A45" s="13">
        <v>9120</v>
      </c>
      <c r="B45" s="16" t="s">
        <v>61</v>
      </c>
      <c r="C45" s="17"/>
      <c r="E45" s="17" t="s">
        <v>1092</v>
      </c>
      <c r="F45" s="17" t="s">
        <v>1092</v>
      </c>
      <c r="G45" s="17"/>
      <c r="H45" s="18"/>
      <c r="J45" s="17" t="s">
        <v>1092</v>
      </c>
      <c r="K45" s="17" t="s">
        <v>1092</v>
      </c>
      <c r="L45" s="17"/>
      <c r="M45" s="18"/>
      <c r="O45" s="17" t="s">
        <v>1092</v>
      </c>
      <c r="P45" s="17" t="s">
        <v>1092</v>
      </c>
      <c r="Q45" s="17"/>
      <c r="R45" s="18"/>
      <c r="T45" s="17" t="s">
        <v>1092</v>
      </c>
      <c r="U45" s="17" t="s">
        <v>1092</v>
      </c>
      <c r="V45" s="17"/>
      <c r="W45" s="17"/>
    </row>
    <row r="46" spans="1:23">
      <c r="A46" s="13" t="s">
        <v>63</v>
      </c>
      <c r="B46" s="16" t="s">
        <v>64</v>
      </c>
      <c r="C46" s="17"/>
      <c r="D46" s="7"/>
      <c r="E46" s="17" t="s">
        <v>1092</v>
      </c>
      <c r="F46" s="17" t="s">
        <v>1092</v>
      </c>
      <c r="G46" s="17"/>
      <c r="H46" s="18"/>
      <c r="J46" s="17" t="s">
        <v>1092</v>
      </c>
      <c r="K46" s="17" t="s">
        <v>1092</v>
      </c>
      <c r="L46" s="17"/>
      <c r="M46" s="18"/>
      <c r="O46" s="17" t="s">
        <v>1092</v>
      </c>
      <c r="P46" s="17" t="s">
        <v>1092</v>
      </c>
      <c r="Q46" s="17"/>
      <c r="R46" s="18"/>
      <c r="T46" s="17" t="s">
        <v>1092</v>
      </c>
      <c r="U46" s="17" t="s">
        <v>1092</v>
      </c>
      <c r="V46" s="17"/>
      <c r="W46" s="17"/>
    </row>
    <row r="47" spans="1:23" ht="29">
      <c r="A47" s="13">
        <v>2100</v>
      </c>
      <c r="B47" s="16" t="s">
        <v>65</v>
      </c>
      <c r="C47" s="17"/>
      <c r="D47" s="7"/>
      <c r="E47" s="17" t="s">
        <v>1083</v>
      </c>
      <c r="F47" s="18">
        <v>5000</v>
      </c>
      <c r="G47" s="17"/>
      <c r="H47" s="18"/>
      <c r="J47" s="17" t="s">
        <v>1083</v>
      </c>
      <c r="K47" s="18">
        <v>5005</v>
      </c>
      <c r="L47" s="17"/>
      <c r="M47" s="18"/>
      <c r="O47" s="17" t="s">
        <v>1083</v>
      </c>
      <c r="P47" s="18">
        <v>5002</v>
      </c>
      <c r="Q47" s="17"/>
      <c r="R47" s="18"/>
      <c r="T47" s="17" t="s">
        <v>1083</v>
      </c>
      <c r="U47" s="18">
        <v>5007</v>
      </c>
      <c r="V47" s="17"/>
      <c r="W47" s="17"/>
    </row>
    <row r="48" spans="1:23">
      <c r="A48" s="13">
        <v>2020</v>
      </c>
      <c r="B48" s="16" t="s">
        <v>66</v>
      </c>
      <c r="C48" s="17"/>
      <c r="D48" s="7"/>
      <c r="E48" s="17" t="s">
        <v>1083</v>
      </c>
      <c r="F48" s="18">
        <v>5000</v>
      </c>
      <c r="G48" s="17"/>
      <c r="H48" s="18"/>
      <c r="J48" s="17" t="s">
        <v>1083</v>
      </c>
      <c r="K48" s="18">
        <v>5005</v>
      </c>
      <c r="L48" s="17"/>
      <c r="M48" s="18"/>
      <c r="O48" s="17" t="s">
        <v>1083</v>
      </c>
      <c r="P48" s="18">
        <v>5002</v>
      </c>
      <c r="Q48" s="17"/>
      <c r="R48" s="18"/>
      <c r="T48" s="17" t="s">
        <v>1083</v>
      </c>
      <c r="U48" s="18">
        <v>5007</v>
      </c>
      <c r="V48" s="17"/>
      <c r="W48" s="17"/>
    </row>
    <row r="49" spans="1:23">
      <c r="A49" s="13">
        <v>2021</v>
      </c>
      <c r="B49" s="16" t="s">
        <v>67</v>
      </c>
      <c r="C49" s="17"/>
      <c r="D49" s="7"/>
      <c r="E49" s="17" t="s">
        <v>1083</v>
      </c>
      <c r="F49" s="18">
        <v>5000</v>
      </c>
      <c r="G49" s="17"/>
      <c r="H49" s="18"/>
      <c r="J49" s="17" t="s">
        <v>1083</v>
      </c>
      <c r="K49" s="18">
        <v>5005</v>
      </c>
      <c r="L49" s="17"/>
      <c r="M49" s="18"/>
      <c r="O49" s="17" t="s">
        <v>1083</v>
      </c>
      <c r="P49" s="18">
        <v>5002</v>
      </c>
      <c r="Q49" s="17"/>
      <c r="R49" s="18"/>
      <c r="T49" s="17" t="s">
        <v>1083</v>
      </c>
      <c r="U49" s="18">
        <v>5007</v>
      </c>
      <c r="V49" s="17"/>
      <c r="W49" s="17"/>
    </row>
    <row r="50" spans="1:23">
      <c r="A50" s="13">
        <v>2025</v>
      </c>
      <c r="B50" s="16" t="s">
        <v>68</v>
      </c>
      <c r="C50" s="17"/>
      <c r="D50" s="7"/>
      <c r="E50" s="17" t="s">
        <v>1083</v>
      </c>
      <c r="F50" s="18">
        <v>5000</v>
      </c>
      <c r="G50" s="17"/>
      <c r="H50" s="18"/>
      <c r="J50" s="17" t="s">
        <v>1083</v>
      </c>
      <c r="K50" s="18">
        <v>5005</v>
      </c>
      <c r="L50" s="17"/>
      <c r="M50" s="18"/>
      <c r="O50" s="17" t="s">
        <v>1083</v>
      </c>
      <c r="P50" s="18">
        <v>5002</v>
      </c>
      <c r="Q50" s="17"/>
      <c r="R50" s="18"/>
      <c r="T50" s="17" t="s">
        <v>1083</v>
      </c>
      <c r="U50" s="18">
        <v>5007</v>
      </c>
      <c r="V50" s="17"/>
      <c r="W50" s="17"/>
    </row>
    <row r="51" spans="1:23">
      <c r="A51" s="13">
        <v>2026</v>
      </c>
      <c r="B51" s="16" t="s">
        <v>69</v>
      </c>
      <c r="C51" s="17"/>
      <c r="D51" s="7"/>
      <c r="E51" s="17" t="s">
        <v>1083</v>
      </c>
      <c r="F51" s="18">
        <v>5000</v>
      </c>
      <c r="G51" s="17"/>
      <c r="H51" s="18"/>
      <c r="J51" s="17" t="s">
        <v>1083</v>
      </c>
      <c r="K51" s="18">
        <v>5005</v>
      </c>
      <c r="L51" s="17"/>
      <c r="M51" s="18"/>
      <c r="O51" s="17" t="s">
        <v>1083</v>
      </c>
      <c r="P51" s="18">
        <v>5002</v>
      </c>
      <c r="Q51" s="17"/>
      <c r="R51" s="18"/>
      <c r="T51" s="17" t="s">
        <v>1083</v>
      </c>
      <c r="U51" s="18">
        <v>5007</v>
      </c>
      <c r="V51" s="17"/>
      <c r="W51" s="17"/>
    </row>
    <row r="52" spans="1:23">
      <c r="A52" s="13">
        <v>2035</v>
      </c>
      <c r="B52" s="16" t="s">
        <v>70</v>
      </c>
      <c r="C52" s="17"/>
      <c r="D52" s="7"/>
      <c r="E52" s="17" t="s">
        <v>1083</v>
      </c>
      <c r="F52" s="18">
        <v>5000</v>
      </c>
      <c r="G52" s="17"/>
      <c r="H52" s="18"/>
      <c r="J52" s="17" t="s">
        <v>1083</v>
      </c>
      <c r="K52" s="18">
        <v>5005</v>
      </c>
      <c r="L52" s="17"/>
      <c r="M52" s="18"/>
      <c r="O52" s="17" t="s">
        <v>1083</v>
      </c>
      <c r="P52" s="18">
        <v>5002</v>
      </c>
      <c r="Q52" s="17"/>
      <c r="R52" s="18"/>
      <c r="T52" s="17" t="s">
        <v>1083</v>
      </c>
      <c r="U52" s="18">
        <v>5007</v>
      </c>
      <c r="V52" s="17"/>
      <c r="W52" s="17"/>
    </row>
    <row r="53" spans="1:23">
      <c r="A53" s="13">
        <v>2036</v>
      </c>
      <c r="B53" s="16" t="s">
        <v>71</v>
      </c>
      <c r="C53" s="17"/>
      <c r="D53" s="7"/>
      <c r="E53" s="17" t="s">
        <v>1083</v>
      </c>
      <c r="F53" s="18">
        <v>5000</v>
      </c>
      <c r="G53" s="17"/>
      <c r="H53" s="18"/>
      <c r="J53" s="17" t="s">
        <v>1083</v>
      </c>
      <c r="K53" s="18">
        <v>5005</v>
      </c>
      <c r="L53" s="17"/>
      <c r="M53" s="18"/>
      <c r="O53" s="17" t="s">
        <v>1083</v>
      </c>
      <c r="P53" s="18">
        <v>5002</v>
      </c>
      <c r="Q53" s="17"/>
      <c r="R53" s="18"/>
      <c r="T53" s="17" t="s">
        <v>1083</v>
      </c>
      <c r="U53" s="18">
        <v>5007</v>
      </c>
      <c r="V53" s="17"/>
      <c r="W53" s="17"/>
    </row>
    <row r="54" spans="1:23" ht="29">
      <c r="A54" s="13">
        <v>3220</v>
      </c>
      <c r="B54" s="16" t="s">
        <v>72</v>
      </c>
      <c r="C54" s="17"/>
      <c r="D54" s="7"/>
      <c r="E54" s="17" t="s">
        <v>1083</v>
      </c>
      <c r="F54" s="18">
        <v>2504</v>
      </c>
      <c r="G54" s="17"/>
      <c r="H54" s="17"/>
      <c r="I54" s="7"/>
      <c r="J54" s="17" t="s">
        <v>1083</v>
      </c>
      <c r="K54" s="18">
        <v>2504</v>
      </c>
      <c r="L54" s="17"/>
      <c r="M54" s="17"/>
      <c r="N54" s="7"/>
      <c r="O54" s="17" t="s">
        <v>1083</v>
      </c>
      <c r="P54" s="18">
        <v>2504</v>
      </c>
      <c r="Q54" s="17"/>
      <c r="R54" s="17"/>
      <c r="S54" s="7"/>
      <c r="T54" s="17" t="s">
        <v>1083</v>
      </c>
      <c r="U54" s="18">
        <v>2504</v>
      </c>
      <c r="V54" s="17"/>
      <c r="W54" s="17"/>
    </row>
    <row r="55" spans="1:23" ht="29">
      <c r="A55" s="13">
        <v>3230</v>
      </c>
      <c r="B55" s="16" t="s">
        <v>73</v>
      </c>
      <c r="C55" s="17"/>
      <c r="D55" s="7"/>
      <c r="E55" s="17" t="s">
        <v>1083</v>
      </c>
      <c r="F55" s="18">
        <v>5000</v>
      </c>
      <c r="G55" s="17"/>
      <c r="H55" s="18"/>
      <c r="J55" s="17" t="s">
        <v>1083</v>
      </c>
      <c r="K55" s="18">
        <v>5005</v>
      </c>
      <c r="L55" s="17"/>
      <c r="M55" s="18"/>
      <c r="O55" s="17" t="s">
        <v>1083</v>
      </c>
      <c r="P55" s="18">
        <v>5002</v>
      </c>
      <c r="Q55" s="17"/>
      <c r="R55" s="18"/>
      <c r="T55" s="17" t="s">
        <v>1083</v>
      </c>
      <c r="U55" s="18">
        <v>5007</v>
      </c>
      <c r="V55" s="17"/>
      <c r="W55" s="17"/>
    </row>
    <row r="56" spans="1:23" ht="29">
      <c r="A56" s="13">
        <v>3221</v>
      </c>
      <c r="B56" s="16" t="s">
        <v>74</v>
      </c>
      <c r="C56" s="14"/>
      <c r="D56" s="7"/>
      <c r="E56" s="17" t="s">
        <v>1083</v>
      </c>
      <c r="F56" s="18">
        <v>2504</v>
      </c>
      <c r="G56" s="17"/>
      <c r="H56" s="17"/>
      <c r="I56" s="7"/>
      <c r="J56" s="17" t="s">
        <v>1083</v>
      </c>
      <c r="K56" s="18">
        <v>2504</v>
      </c>
      <c r="L56" s="17"/>
      <c r="M56" s="17"/>
      <c r="N56" s="7"/>
      <c r="O56" s="17" t="s">
        <v>1083</v>
      </c>
      <c r="P56" s="18">
        <v>2504</v>
      </c>
      <c r="Q56" s="17"/>
      <c r="R56" s="17"/>
      <c r="S56" s="7"/>
      <c r="T56" s="17" t="s">
        <v>1083</v>
      </c>
      <c r="U56" s="18">
        <v>2504</v>
      </c>
      <c r="V56" s="17"/>
      <c r="W56" s="17"/>
    </row>
    <row r="57" spans="1:23" ht="29">
      <c r="A57" s="13">
        <v>3231</v>
      </c>
      <c r="B57" s="16" t="s">
        <v>75</v>
      </c>
      <c r="C57" s="17"/>
      <c r="D57" s="7"/>
      <c r="E57" s="17" t="s">
        <v>1083</v>
      </c>
      <c r="F57" s="18">
        <v>5000</v>
      </c>
      <c r="G57" s="17"/>
      <c r="H57" s="18"/>
      <c r="J57" s="17" t="s">
        <v>1083</v>
      </c>
      <c r="K57" s="18">
        <v>5005</v>
      </c>
      <c r="L57" s="17"/>
      <c r="M57" s="18"/>
      <c r="O57" s="17" t="s">
        <v>1083</v>
      </c>
      <c r="P57" s="18">
        <v>5002</v>
      </c>
      <c r="Q57" s="17"/>
      <c r="R57" s="18"/>
      <c r="T57" s="17" t="s">
        <v>1083</v>
      </c>
      <c r="U57" s="18">
        <v>5007</v>
      </c>
      <c r="V57" s="17"/>
      <c r="W57" s="17"/>
    </row>
    <row r="58" spans="1:23" ht="29">
      <c r="A58" s="13">
        <v>3298</v>
      </c>
      <c r="B58" s="16" t="s">
        <v>76</v>
      </c>
      <c r="C58" s="17"/>
      <c r="D58" s="7"/>
      <c r="E58" s="17" t="s">
        <v>1083</v>
      </c>
      <c r="F58" s="18">
        <v>2504</v>
      </c>
      <c r="G58" s="17"/>
      <c r="H58" s="17"/>
      <c r="I58" s="7"/>
      <c r="J58" s="17" t="s">
        <v>1083</v>
      </c>
      <c r="K58" s="18">
        <v>2504</v>
      </c>
      <c r="L58" s="17"/>
      <c r="M58" s="17"/>
      <c r="N58" s="7"/>
      <c r="O58" s="17" t="s">
        <v>1083</v>
      </c>
      <c r="P58" s="18">
        <v>2504</v>
      </c>
      <c r="Q58" s="17"/>
      <c r="R58" s="17"/>
      <c r="S58" s="7"/>
      <c r="T58" s="17" t="s">
        <v>1083</v>
      </c>
      <c r="U58" s="18">
        <v>2504</v>
      </c>
      <c r="V58" s="17"/>
      <c r="W58" s="17"/>
    </row>
    <row r="59" spans="1:23">
      <c r="A59" s="13">
        <v>3297</v>
      </c>
      <c r="B59" s="16" t="s">
        <v>77</v>
      </c>
      <c r="C59" s="17"/>
      <c r="D59" s="7"/>
      <c r="E59" s="17" t="s">
        <v>1083</v>
      </c>
      <c r="F59" s="18">
        <v>2504</v>
      </c>
      <c r="G59" s="17"/>
      <c r="H59" s="17"/>
      <c r="I59" s="7"/>
      <c r="J59" s="17" t="s">
        <v>1083</v>
      </c>
      <c r="K59" s="18">
        <v>2504</v>
      </c>
      <c r="L59" s="17"/>
      <c r="M59" s="17"/>
      <c r="N59" s="7"/>
      <c r="O59" s="17" t="s">
        <v>1083</v>
      </c>
      <c r="P59" s="18">
        <v>2504</v>
      </c>
      <c r="Q59" s="17"/>
      <c r="R59" s="17"/>
      <c r="S59" s="7"/>
      <c r="T59" s="17" t="s">
        <v>1083</v>
      </c>
      <c r="U59" s="18">
        <v>2504</v>
      </c>
      <c r="V59" s="17"/>
      <c r="W59" s="17"/>
    </row>
    <row r="60" spans="1:23">
      <c r="A60" s="13">
        <v>3291</v>
      </c>
      <c r="B60" s="16" t="s">
        <v>78</v>
      </c>
      <c r="C60" s="17"/>
      <c r="D60" s="7"/>
      <c r="E60" s="17" t="s">
        <v>1083</v>
      </c>
      <c r="F60" s="18">
        <v>5000</v>
      </c>
      <c r="G60" s="17"/>
      <c r="H60" s="18"/>
      <c r="J60" s="17" t="s">
        <v>1083</v>
      </c>
      <c r="K60" s="18">
        <v>5005</v>
      </c>
      <c r="L60" s="17"/>
      <c r="M60" s="18"/>
      <c r="O60" s="17" t="s">
        <v>1083</v>
      </c>
      <c r="P60" s="18">
        <v>5002</v>
      </c>
      <c r="Q60" s="17"/>
      <c r="R60" s="18"/>
      <c r="T60" s="17" t="s">
        <v>1083</v>
      </c>
      <c r="U60" s="18">
        <v>5007</v>
      </c>
      <c r="V60" s="17"/>
      <c r="W60" s="17"/>
    </row>
    <row r="61" spans="1:23">
      <c r="A61" s="13">
        <v>2375</v>
      </c>
      <c r="B61" s="16" t="s">
        <v>79</v>
      </c>
      <c r="C61" s="17"/>
      <c r="D61" s="7"/>
      <c r="E61" s="17" t="s">
        <v>1083</v>
      </c>
      <c r="F61" s="18">
        <v>5000</v>
      </c>
      <c r="G61" s="17"/>
      <c r="H61" s="18"/>
      <c r="J61" s="17" t="s">
        <v>1083</v>
      </c>
      <c r="K61" s="18">
        <v>5005</v>
      </c>
      <c r="L61" s="17"/>
      <c r="M61" s="18"/>
      <c r="O61" s="17" t="s">
        <v>1083</v>
      </c>
      <c r="P61" s="18">
        <v>5002</v>
      </c>
      <c r="Q61" s="17"/>
      <c r="R61" s="18"/>
      <c r="T61" s="17" t="s">
        <v>1083</v>
      </c>
      <c r="U61" s="18">
        <v>5007</v>
      </c>
      <c r="V61" s="17"/>
      <c r="W61" s="17"/>
    </row>
    <row r="62" spans="1:23">
      <c r="A62" s="13">
        <v>5060</v>
      </c>
      <c r="B62" s="16" t="s">
        <v>80</v>
      </c>
      <c r="C62" s="14"/>
      <c r="D62" s="7"/>
      <c r="E62" s="17" t="s">
        <v>1092</v>
      </c>
      <c r="F62" s="17" t="s">
        <v>1092</v>
      </c>
      <c r="G62" s="17"/>
      <c r="H62" s="18"/>
      <c r="J62" s="17" t="s">
        <v>1092</v>
      </c>
      <c r="K62" s="17" t="s">
        <v>1092</v>
      </c>
      <c r="L62" s="17"/>
      <c r="M62" s="18"/>
      <c r="O62" s="17" t="s">
        <v>1092</v>
      </c>
      <c r="P62" s="17" t="s">
        <v>1092</v>
      </c>
      <c r="Q62" s="17"/>
      <c r="R62" s="18"/>
      <c r="T62" s="17" t="s">
        <v>1092</v>
      </c>
      <c r="U62" s="17" t="s">
        <v>1092</v>
      </c>
      <c r="V62" s="17"/>
      <c r="W62" s="17"/>
    </row>
    <row r="63" spans="1:23" s="124" customFormat="1" ht="29">
      <c r="A63" s="13">
        <v>7090</v>
      </c>
      <c r="B63" s="122" t="s">
        <v>81</v>
      </c>
      <c r="C63" s="123"/>
      <c r="E63" s="123" t="s">
        <v>1083</v>
      </c>
      <c r="F63" s="125">
        <v>1400</v>
      </c>
      <c r="G63" s="123" t="s">
        <v>1085</v>
      </c>
      <c r="H63" s="125">
        <v>4203</v>
      </c>
      <c r="J63" s="123" t="s">
        <v>1083</v>
      </c>
      <c r="K63" s="125">
        <v>1400</v>
      </c>
      <c r="L63" s="123" t="s">
        <v>1085</v>
      </c>
      <c r="M63" s="125">
        <v>4203</v>
      </c>
      <c r="O63" s="123" t="s">
        <v>1083</v>
      </c>
      <c r="P63" s="125">
        <v>1400</v>
      </c>
      <c r="Q63" s="123" t="s">
        <v>1085</v>
      </c>
      <c r="R63" s="125">
        <v>4203</v>
      </c>
      <c r="T63" s="123" t="s">
        <v>1083</v>
      </c>
      <c r="U63" s="125">
        <v>1400</v>
      </c>
      <c r="V63" s="123" t="s">
        <v>1085</v>
      </c>
      <c r="W63" s="125">
        <v>4203</v>
      </c>
    </row>
    <row r="64" spans="1:23">
      <c r="A64" s="13" t="s">
        <v>82</v>
      </c>
      <c r="B64" s="16" t="s">
        <v>83</v>
      </c>
      <c r="C64" s="17"/>
      <c r="D64" s="7"/>
      <c r="E64" s="17" t="s">
        <v>1092</v>
      </c>
      <c r="F64" s="17" t="s">
        <v>1092</v>
      </c>
      <c r="G64" s="17"/>
      <c r="H64" s="18"/>
      <c r="J64" s="17" t="s">
        <v>1092</v>
      </c>
      <c r="K64" s="17" t="s">
        <v>1092</v>
      </c>
      <c r="L64" s="17"/>
      <c r="M64" s="18"/>
      <c r="O64" s="17" t="s">
        <v>1092</v>
      </c>
      <c r="P64" s="17" t="s">
        <v>1092</v>
      </c>
      <c r="Q64" s="17"/>
      <c r="R64" s="18"/>
      <c r="T64" s="17" t="s">
        <v>1092</v>
      </c>
      <c r="U64" s="17" t="s">
        <v>1092</v>
      </c>
      <c r="V64" s="17"/>
      <c r="W64" s="17"/>
    </row>
    <row r="65" spans="1:23">
      <c r="A65" s="13">
        <v>7050</v>
      </c>
      <c r="B65" s="16" t="s">
        <v>84</v>
      </c>
      <c r="C65" s="17"/>
      <c r="D65" s="7"/>
      <c r="E65" s="17" t="s">
        <v>1092</v>
      </c>
      <c r="F65" s="17" t="s">
        <v>1092</v>
      </c>
      <c r="G65" s="17"/>
      <c r="H65" s="18"/>
      <c r="J65" s="17" t="s">
        <v>1092</v>
      </c>
      <c r="K65" s="17" t="s">
        <v>1092</v>
      </c>
      <c r="L65" s="17"/>
      <c r="M65" s="18"/>
      <c r="O65" s="17" t="s">
        <v>1092</v>
      </c>
      <c r="P65" s="17" t="s">
        <v>1092</v>
      </c>
      <c r="Q65" s="17"/>
      <c r="R65" s="18"/>
      <c r="T65" s="17" t="s">
        <v>1092</v>
      </c>
      <c r="U65" s="17" t="s">
        <v>1092</v>
      </c>
      <c r="V65" s="17"/>
      <c r="W65" s="17"/>
    </row>
    <row r="66" spans="1:23">
      <c r="A66" s="13">
        <v>7055</v>
      </c>
      <c r="B66" s="16" t="s">
        <v>85</v>
      </c>
      <c r="C66" s="17"/>
      <c r="D66" s="7"/>
      <c r="E66" s="17" t="s">
        <v>1092</v>
      </c>
      <c r="F66" s="17" t="s">
        <v>1092</v>
      </c>
      <c r="G66" s="17"/>
      <c r="H66" s="18"/>
      <c r="J66" s="17" t="s">
        <v>1092</v>
      </c>
      <c r="K66" s="17" t="s">
        <v>1092</v>
      </c>
      <c r="L66" s="17"/>
      <c r="M66" s="18"/>
      <c r="O66" s="17" t="s">
        <v>1092</v>
      </c>
      <c r="P66" s="17" t="s">
        <v>1092</v>
      </c>
      <c r="Q66" s="17"/>
      <c r="R66" s="18"/>
      <c r="T66" s="17" t="s">
        <v>1092</v>
      </c>
      <c r="U66" s="17" t="s">
        <v>1092</v>
      </c>
      <c r="V66" s="17"/>
      <c r="W66" s="17"/>
    </row>
    <row r="67" spans="1:23" s="107" customFormat="1">
      <c r="A67" s="103">
        <v>8200</v>
      </c>
      <c r="B67" s="104" t="s">
        <v>86</v>
      </c>
      <c r="C67" s="105"/>
      <c r="D67" s="106"/>
      <c r="E67" s="105"/>
      <c r="F67" s="105"/>
      <c r="G67" s="105"/>
      <c r="H67" s="105"/>
      <c r="I67" s="106"/>
      <c r="J67" s="105"/>
      <c r="K67" s="105"/>
      <c r="L67" s="105"/>
      <c r="M67" s="105"/>
      <c r="N67" s="106"/>
      <c r="O67" s="105"/>
      <c r="P67" s="105"/>
      <c r="Q67" s="105"/>
      <c r="R67" s="105"/>
      <c r="S67" s="106"/>
      <c r="T67" s="105"/>
      <c r="U67" s="105"/>
      <c r="V67" s="105"/>
      <c r="W67" s="105"/>
    </row>
    <row r="68" spans="1:23" s="107" customFormat="1">
      <c r="A68" s="103">
        <v>8205</v>
      </c>
      <c r="B68" s="104" t="s">
        <v>87</v>
      </c>
      <c r="C68" s="105"/>
      <c r="D68" s="106"/>
      <c r="E68" s="105"/>
      <c r="F68" s="105"/>
      <c r="G68" s="105"/>
      <c r="H68" s="105"/>
      <c r="I68" s="106"/>
      <c r="J68" s="105"/>
      <c r="K68" s="105"/>
      <c r="L68" s="105"/>
      <c r="M68" s="105"/>
      <c r="N68" s="106"/>
      <c r="O68" s="105"/>
      <c r="P68" s="105"/>
      <c r="Q68" s="105"/>
      <c r="R68" s="105"/>
      <c r="S68" s="106"/>
      <c r="T68" s="105"/>
      <c r="U68" s="105"/>
      <c r="V68" s="105"/>
      <c r="W68" s="105"/>
    </row>
    <row r="69" spans="1:23">
      <c r="A69" s="13">
        <v>7060</v>
      </c>
      <c r="B69" s="16" t="s">
        <v>88</v>
      </c>
      <c r="C69" s="17"/>
      <c r="D69" s="7"/>
      <c r="E69" s="17" t="s">
        <v>1083</v>
      </c>
      <c r="F69" s="18">
        <v>5001</v>
      </c>
      <c r="G69" s="17" t="s">
        <v>1093</v>
      </c>
      <c r="H69" s="18">
        <v>2504</v>
      </c>
      <c r="J69" s="17" t="s">
        <v>1083</v>
      </c>
      <c r="K69" s="18">
        <v>5006</v>
      </c>
      <c r="L69" s="17" t="s">
        <v>1093</v>
      </c>
      <c r="M69" s="18">
        <v>2504</v>
      </c>
      <c r="O69" s="17" t="s">
        <v>1083</v>
      </c>
      <c r="P69" s="18">
        <v>5003</v>
      </c>
      <c r="Q69" s="17" t="s">
        <v>1093</v>
      </c>
      <c r="R69" s="18">
        <v>2504</v>
      </c>
      <c r="T69" s="17" t="s">
        <v>1083</v>
      </c>
      <c r="U69" s="18">
        <v>5008</v>
      </c>
      <c r="V69" s="17" t="s">
        <v>1093</v>
      </c>
      <c r="W69" s="18">
        <v>2504</v>
      </c>
    </row>
    <row r="70" spans="1:23">
      <c r="A70" s="13">
        <v>7065</v>
      </c>
      <c r="B70" s="16" t="s">
        <v>89</v>
      </c>
      <c r="C70" s="17"/>
      <c r="D70" s="7"/>
      <c r="E70" s="17" t="s">
        <v>1083</v>
      </c>
      <c r="F70" s="18">
        <v>5000</v>
      </c>
      <c r="G70" s="17"/>
      <c r="H70" s="18"/>
      <c r="J70" s="17" t="s">
        <v>1083</v>
      </c>
      <c r="K70" s="18">
        <v>5005</v>
      </c>
      <c r="L70" s="17"/>
      <c r="M70" s="18"/>
      <c r="O70" s="17" t="s">
        <v>1083</v>
      </c>
      <c r="P70" s="18">
        <v>5002</v>
      </c>
      <c r="Q70" s="17"/>
      <c r="R70" s="18"/>
      <c r="T70" s="17" t="s">
        <v>1083</v>
      </c>
      <c r="U70" s="18">
        <v>5007</v>
      </c>
      <c r="V70" s="17"/>
      <c r="W70" s="17"/>
    </row>
    <row r="71" spans="1:23">
      <c r="A71" s="13">
        <v>7070</v>
      </c>
      <c r="B71" s="16" t="s">
        <v>90</v>
      </c>
      <c r="C71" s="17"/>
      <c r="D71" s="7"/>
      <c r="E71" s="17" t="s">
        <v>1083</v>
      </c>
      <c r="F71" s="18">
        <v>5000</v>
      </c>
      <c r="G71" s="17"/>
      <c r="H71" s="18"/>
      <c r="J71" s="17" t="s">
        <v>1083</v>
      </c>
      <c r="K71" s="18">
        <v>5005</v>
      </c>
      <c r="L71" s="17"/>
      <c r="M71" s="18"/>
      <c r="O71" s="17" t="s">
        <v>1083</v>
      </c>
      <c r="P71" s="18">
        <v>5002</v>
      </c>
      <c r="Q71" s="17"/>
      <c r="R71" s="18"/>
      <c r="T71" s="17" t="s">
        <v>1083</v>
      </c>
      <c r="U71" s="18">
        <v>5007</v>
      </c>
      <c r="V71" s="17"/>
      <c r="W71" s="17"/>
    </row>
    <row r="72" spans="1:23">
      <c r="A72" s="13">
        <v>7080</v>
      </c>
      <c r="B72" s="16" t="s">
        <v>91</v>
      </c>
      <c r="C72" s="17"/>
      <c r="D72" s="7"/>
      <c r="E72" s="17" t="s">
        <v>1083</v>
      </c>
      <c r="F72" s="18">
        <v>5001</v>
      </c>
      <c r="G72" s="17"/>
      <c r="H72" s="18"/>
      <c r="J72" s="17" t="s">
        <v>1083</v>
      </c>
      <c r="K72" s="18">
        <v>5006</v>
      </c>
      <c r="L72" s="17"/>
      <c r="M72" s="18"/>
      <c r="O72" s="17" t="s">
        <v>1083</v>
      </c>
      <c r="P72" s="18">
        <v>5003</v>
      </c>
      <c r="Q72" s="17"/>
      <c r="R72" s="18"/>
      <c r="T72" s="17" t="s">
        <v>1083</v>
      </c>
      <c r="U72" s="18">
        <v>5008</v>
      </c>
      <c r="V72" s="17"/>
      <c r="W72" s="17"/>
    </row>
    <row r="73" spans="1:23">
      <c r="A73" s="13" t="s">
        <v>92</v>
      </c>
      <c r="B73" s="16" t="s">
        <v>93</v>
      </c>
      <c r="C73" s="17"/>
      <c r="D73" s="7"/>
      <c r="E73" s="17"/>
      <c r="F73" s="17"/>
      <c r="G73" s="17" t="s">
        <v>1085</v>
      </c>
      <c r="H73" s="18">
        <v>2504</v>
      </c>
      <c r="I73" s="7"/>
      <c r="J73" s="17"/>
      <c r="K73" s="17"/>
      <c r="L73" s="17" t="s">
        <v>1085</v>
      </c>
      <c r="M73" s="18">
        <v>2504</v>
      </c>
      <c r="N73" s="7"/>
      <c r="O73" s="17"/>
      <c r="P73" s="17"/>
      <c r="Q73" s="17" t="s">
        <v>1085</v>
      </c>
      <c r="R73" s="18">
        <v>2504</v>
      </c>
      <c r="S73" s="7"/>
      <c r="T73" s="17"/>
      <c r="U73" s="17"/>
      <c r="V73" s="17" t="s">
        <v>1085</v>
      </c>
      <c r="W73" s="18">
        <v>2504</v>
      </c>
    </row>
    <row r="74" spans="1:23">
      <c r="A74" s="13" t="s">
        <v>94</v>
      </c>
      <c r="B74" s="16" t="s">
        <v>95</v>
      </c>
      <c r="C74" s="17"/>
      <c r="D74" s="7"/>
      <c r="E74" s="17"/>
      <c r="F74" s="17"/>
      <c r="G74" s="17" t="s">
        <v>1085</v>
      </c>
      <c r="H74" s="18">
        <v>2504</v>
      </c>
      <c r="I74" s="7"/>
      <c r="J74" s="17"/>
      <c r="K74" s="17"/>
      <c r="L74" s="17" t="s">
        <v>1085</v>
      </c>
      <c r="M74" s="18">
        <v>2504</v>
      </c>
      <c r="N74" s="7"/>
      <c r="O74" s="17"/>
      <c r="P74" s="17"/>
      <c r="Q74" s="17" t="s">
        <v>1085</v>
      </c>
      <c r="R74" s="18">
        <v>2504</v>
      </c>
      <c r="S74" s="7"/>
      <c r="T74" s="17"/>
      <c r="U74" s="17"/>
      <c r="V74" s="17" t="s">
        <v>1085</v>
      </c>
      <c r="W74" s="18">
        <v>2504</v>
      </c>
    </row>
    <row r="75" spans="1:23">
      <c r="A75" s="13" t="s">
        <v>96</v>
      </c>
      <c r="B75" s="16" t="s">
        <v>97</v>
      </c>
      <c r="C75" s="17"/>
      <c r="D75" s="7"/>
      <c r="E75" s="17"/>
      <c r="F75" s="17"/>
      <c r="G75" s="17" t="s">
        <v>1085</v>
      </c>
      <c r="H75" s="18">
        <v>2504</v>
      </c>
      <c r="I75" s="7"/>
      <c r="J75" s="17"/>
      <c r="K75" s="17"/>
      <c r="L75" s="17" t="s">
        <v>1085</v>
      </c>
      <c r="M75" s="18">
        <v>2504</v>
      </c>
      <c r="N75" s="7"/>
      <c r="O75" s="17"/>
      <c r="P75" s="17"/>
      <c r="Q75" s="17" t="s">
        <v>1085</v>
      </c>
      <c r="R75" s="18">
        <v>2504</v>
      </c>
      <c r="S75" s="7"/>
      <c r="T75" s="17"/>
      <c r="U75" s="17"/>
      <c r="V75" s="17" t="s">
        <v>1085</v>
      </c>
      <c r="W75" s="18">
        <v>2504</v>
      </c>
    </row>
    <row r="76" spans="1:23">
      <c r="A76" s="13" t="s">
        <v>98</v>
      </c>
      <c r="B76" s="16" t="s">
        <v>99</v>
      </c>
      <c r="C76" s="17"/>
      <c r="D76" s="7"/>
      <c r="E76" s="17"/>
      <c r="F76" s="17"/>
      <c r="G76" s="17" t="s">
        <v>1095</v>
      </c>
      <c r="H76" s="18">
        <v>2007</v>
      </c>
      <c r="I76" s="7"/>
      <c r="J76" s="17"/>
      <c r="K76" s="17"/>
      <c r="L76" s="17" t="s">
        <v>1095</v>
      </c>
      <c r="M76" s="18">
        <v>2007</v>
      </c>
      <c r="N76" s="7"/>
      <c r="O76" s="17"/>
      <c r="P76" s="17"/>
      <c r="Q76" s="17" t="s">
        <v>1095</v>
      </c>
      <c r="R76" s="18">
        <v>2007</v>
      </c>
      <c r="S76" s="7"/>
      <c r="T76" s="17"/>
      <c r="U76" s="17"/>
      <c r="V76" s="17" t="s">
        <v>1095</v>
      </c>
      <c r="W76" s="18">
        <v>2007</v>
      </c>
    </row>
    <row r="77" spans="1:23">
      <c r="A77" s="13" t="s">
        <v>1096</v>
      </c>
      <c r="B77" s="16" t="s">
        <v>100</v>
      </c>
      <c r="C77" s="17"/>
      <c r="D77" s="7"/>
      <c r="E77" s="17" t="s">
        <v>1083</v>
      </c>
      <c r="F77" s="18">
        <v>5001</v>
      </c>
      <c r="G77" s="17" t="s">
        <v>1085</v>
      </c>
      <c r="H77" s="18">
        <v>2504</v>
      </c>
      <c r="J77" s="17" t="s">
        <v>1083</v>
      </c>
      <c r="K77" s="18">
        <v>5006</v>
      </c>
      <c r="L77" s="17" t="s">
        <v>1085</v>
      </c>
      <c r="M77" s="18">
        <v>2504</v>
      </c>
      <c r="O77" s="17" t="s">
        <v>1083</v>
      </c>
      <c r="P77" s="18">
        <v>5003</v>
      </c>
      <c r="Q77" s="17" t="s">
        <v>1085</v>
      </c>
      <c r="R77" s="18">
        <v>2504</v>
      </c>
      <c r="T77" s="17" t="s">
        <v>1083</v>
      </c>
      <c r="U77" s="18">
        <v>5008</v>
      </c>
      <c r="V77" s="17" t="s">
        <v>1085</v>
      </c>
      <c r="W77" s="18">
        <v>2504</v>
      </c>
    </row>
    <row r="78" spans="1:23">
      <c r="A78" s="13" t="s">
        <v>1097</v>
      </c>
      <c r="B78" s="16" t="s">
        <v>101</v>
      </c>
      <c r="C78" s="17"/>
      <c r="D78" s="7"/>
      <c r="E78" s="17" t="s">
        <v>1083</v>
      </c>
      <c r="F78" s="18">
        <v>5001</v>
      </c>
      <c r="G78" s="17" t="s">
        <v>1085</v>
      </c>
      <c r="H78" s="18">
        <v>2504</v>
      </c>
      <c r="J78" s="17" t="s">
        <v>1083</v>
      </c>
      <c r="K78" s="18">
        <v>5006</v>
      </c>
      <c r="L78" s="17" t="s">
        <v>1085</v>
      </c>
      <c r="M78" s="18">
        <v>2504</v>
      </c>
      <c r="O78" s="17" t="s">
        <v>1083</v>
      </c>
      <c r="P78" s="18">
        <v>5003</v>
      </c>
      <c r="Q78" s="17" t="s">
        <v>1085</v>
      </c>
      <c r="R78" s="18">
        <v>2504</v>
      </c>
      <c r="T78" s="17" t="s">
        <v>1083</v>
      </c>
      <c r="U78" s="18">
        <v>5008</v>
      </c>
      <c r="V78" s="17" t="s">
        <v>1085</v>
      </c>
      <c r="W78" s="18">
        <v>2504</v>
      </c>
    </row>
    <row r="79" spans="1:23">
      <c r="A79" s="13" t="s">
        <v>1098</v>
      </c>
      <c r="B79" s="16" t="s">
        <v>102</v>
      </c>
      <c r="C79" s="17"/>
      <c r="D79" s="7"/>
      <c r="E79" s="17" t="s">
        <v>1083</v>
      </c>
      <c r="F79" s="18">
        <v>5001</v>
      </c>
      <c r="G79" s="17" t="s">
        <v>1085</v>
      </c>
      <c r="H79" s="18">
        <v>2504</v>
      </c>
      <c r="J79" s="17" t="s">
        <v>1083</v>
      </c>
      <c r="K79" s="18">
        <v>5006</v>
      </c>
      <c r="L79" s="17" t="s">
        <v>1085</v>
      </c>
      <c r="M79" s="18">
        <v>2504</v>
      </c>
      <c r="O79" s="17" t="s">
        <v>1083</v>
      </c>
      <c r="P79" s="18">
        <v>5003</v>
      </c>
      <c r="Q79" s="17" t="s">
        <v>1085</v>
      </c>
      <c r="R79" s="18">
        <v>2504</v>
      </c>
      <c r="T79" s="17" t="s">
        <v>1083</v>
      </c>
      <c r="U79" s="18">
        <v>5008</v>
      </c>
      <c r="V79" s="17" t="s">
        <v>1085</v>
      </c>
      <c r="W79" s="18">
        <v>2504</v>
      </c>
    </row>
    <row r="80" spans="1:23">
      <c r="A80" s="13" t="s">
        <v>1099</v>
      </c>
      <c r="B80" s="16" t="s">
        <v>103</v>
      </c>
      <c r="C80" s="17"/>
      <c r="D80" s="7"/>
      <c r="E80" s="17" t="s">
        <v>1083</v>
      </c>
      <c r="F80" s="18">
        <v>5001</v>
      </c>
      <c r="G80" s="17" t="s">
        <v>1085</v>
      </c>
      <c r="H80" s="18">
        <v>2504</v>
      </c>
      <c r="J80" s="17" t="s">
        <v>1083</v>
      </c>
      <c r="K80" s="18">
        <v>5006</v>
      </c>
      <c r="L80" s="17" t="s">
        <v>1085</v>
      </c>
      <c r="M80" s="18">
        <v>2504</v>
      </c>
      <c r="O80" s="17" t="s">
        <v>1083</v>
      </c>
      <c r="P80" s="18">
        <v>5003</v>
      </c>
      <c r="Q80" s="17" t="s">
        <v>1085</v>
      </c>
      <c r="R80" s="18">
        <v>2504</v>
      </c>
      <c r="T80" s="17" t="s">
        <v>1083</v>
      </c>
      <c r="U80" s="18">
        <v>5008</v>
      </c>
      <c r="V80" s="17" t="s">
        <v>1085</v>
      </c>
      <c r="W80" s="18">
        <v>2504</v>
      </c>
    </row>
    <row r="81" spans="1:23">
      <c r="A81" s="13" t="s">
        <v>1086</v>
      </c>
      <c r="B81" s="16" t="s">
        <v>1087</v>
      </c>
      <c r="C81" s="17"/>
      <c r="D81" s="7"/>
      <c r="E81" s="17"/>
      <c r="F81" s="17"/>
      <c r="G81" s="17" t="s">
        <v>1085</v>
      </c>
      <c r="H81" s="18">
        <v>2250</v>
      </c>
      <c r="I81" s="7"/>
      <c r="J81" s="17"/>
      <c r="K81" s="17"/>
      <c r="L81" s="17" t="s">
        <v>1084</v>
      </c>
      <c r="M81" s="18">
        <v>2250</v>
      </c>
      <c r="N81" s="7"/>
      <c r="O81" s="17"/>
      <c r="P81" s="17"/>
      <c r="Q81" s="17" t="s">
        <v>1084</v>
      </c>
      <c r="R81" s="18">
        <v>2250</v>
      </c>
      <c r="S81" s="7"/>
      <c r="T81" s="17"/>
      <c r="U81" s="17"/>
      <c r="V81" s="17" t="s">
        <v>1084</v>
      </c>
      <c r="W81" s="18">
        <v>2250</v>
      </c>
    </row>
    <row r="82" spans="1:23">
      <c r="A82" s="108" t="s">
        <v>1100</v>
      </c>
      <c r="B82" s="109" t="s">
        <v>1101</v>
      </c>
      <c r="C82" s="17"/>
      <c r="D82" s="7"/>
      <c r="E82" s="17"/>
      <c r="F82" s="17"/>
      <c r="G82" s="17" t="s">
        <v>1084</v>
      </c>
      <c r="H82" s="18">
        <v>2250</v>
      </c>
      <c r="I82" s="7"/>
      <c r="J82" s="17"/>
      <c r="K82" s="17"/>
      <c r="L82" s="17" t="s">
        <v>1084</v>
      </c>
      <c r="M82" s="18">
        <v>2250</v>
      </c>
      <c r="N82" s="7"/>
      <c r="O82" s="17"/>
      <c r="P82" s="17"/>
      <c r="Q82" s="17" t="s">
        <v>1084</v>
      </c>
      <c r="R82" s="18">
        <v>2250</v>
      </c>
      <c r="S82" s="7"/>
      <c r="T82" s="17"/>
      <c r="U82" s="17"/>
      <c r="V82" s="17" t="s">
        <v>1084</v>
      </c>
      <c r="W82" s="18">
        <v>2250</v>
      </c>
    </row>
    <row r="83" spans="1:23">
      <c r="A83" s="108" t="s">
        <v>1102</v>
      </c>
      <c r="B83" s="109" t="s">
        <v>1103</v>
      </c>
      <c r="C83" s="17"/>
      <c r="D83" s="7"/>
      <c r="E83" s="17" t="s">
        <v>1084</v>
      </c>
      <c r="F83" s="18">
        <v>2250</v>
      </c>
      <c r="G83" s="17"/>
      <c r="H83" s="17"/>
      <c r="I83" s="7"/>
      <c r="J83" s="17" t="s">
        <v>1084</v>
      </c>
      <c r="K83" s="18">
        <v>2250</v>
      </c>
      <c r="L83" s="17"/>
      <c r="M83" s="17"/>
      <c r="N83" s="7"/>
      <c r="O83" s="17" t="s">
        <v>1084</v>
      </c>
      <c r="P83" s="18">
        <v>2250</v>
      </c>
      <c r="Q83" s="17"/>
      <c r="R83" s="17"/>
      <c r="S83" s="7"/>
      <c r="T83" s="17" t="s">
        <v>1084</v>
      </c>
      <c r="U83" s="18">
        <v>2250</v>
      </c>
      <c r="V83" s="17"/>
      <c r="W83" s="17"/>
    </row>
    <row r="84" spans="1:23">
      <c r="A84" s="13"/>
      <c r="B84" s="16"/>
      <c r="C84" s="17"/>
      <c r="D84" s="7"/>
      <c r="E84" s="17"/>
      <c r="F84" s="17"/>
      <c r="G84" s="17"/>
      <c r="H84" s="17"/>
      <c r="I84" s="7"/>
      <c r="J84" s="17"/>
      <c r="K84" s="17"/>
      <c r="L84" s="17"/>
      <c r="M84" s="17"/>
      <c r="N84" s="7"/>
      <c r="O84" s="17"/>
      <c r="P84" s="17"/>
      <c r="Q84" s="17"/>
      <c r="R84" s="17"/>
      <c r="S84" s="7"/>
      <c r="T84" s="17"/>
      <c r="U84" s="17"/>
      <c r="V84" s="17"/>
      <c r="W84" s="17"/>
    </row>
    <row r="85" spans="1:23">
      <c r="A85" s="13"/>
      <c r="B85" s="16"/>
      <c r="C85" s="17"/>
      <c r="D85" s="7"/>
      <c r="E85" s="17"/>
      <c r="F85" s="17"/>
      <c r="G85" s="17"/>
      <c r="H85" s="17"/>
      <c r="I85" s="7"/>
      <c r="J85" s="17"/>
      <c r="K85" s="17"/>
      <c r="L85" s="17"/>
      <c r="M85" s="17"/>
      <c r="N85" s="7"/>
      <c r="O85" s="17"/>
      <c r="P85" s="17"/>
      <c r="Q85" s="17"/>
      <c r="R85" s="17"/>
      <c r="S85" s="7"/>
      <c r="T85" s="17"/>
      <c r="U85" s="17"/>
      <c r="V85" s="17"/>
      <c r="W85" s="17"/>
    </row>
    <row r="86" spans="1:23">
      <c r="A86" s="13"/>
      <c r="B86" s="16"/>
      <c r="C86" s="17"/>
      <c r="D86" s="7"/>
      <c r="E86" s="17"/>
      <c r="F86" s="17"/>
      <c r="G86" s="17"/>
      <c r="H86" s="17"/>
      <c r="I86" s="7"/>
      <c r="J86" s="17"/>
      <c r="K86" s="17"/>
      <c r="L86" s="17"/>
      <c r="M86" s="17"/>
      <c r="N86" s="7"/>
      <c r="O86" s="17"/>
      <c r="P86" s="17"/>
      <c r="Q86" s="17"/>
      <c r="R86" s="17"/>
      <c r="S86" s="7"/>
      <c r="T86" s="17"/>
      <c r="U86" s="17"/>
      <c r="V86" s="17"/>
      <c r="W86" s="17"/>
    </row>
    <row r="87" spans="1:23">
      <c r="A87" s="13"/>
      <c r="B87" s="16"/>
      <c r="C87" s="17"/>
      <c r="D87" s="7"/>
      <c r="E87" s="17"/>
      <c r="F87" s="17"/>
      <c r="G87" s="17"/>
      <c r="H87" s="17"/>
      <c r="I87" s="7"/>
      <c r="J87" s="17"/>
      <c r="K87" s="17"/>
      <c r="L87" s="17"/>
      <c r="M87" s="17"/>
      <c r="N87" s="7"/>
      <c r="O87" s="17"/>
      <c r="P87" s="17"/>
      <c r="Q87" s="17"/>
      <c r="R87" s="17"/>
      <c r="S87" s="7"/>
      <c r="T87" s="17"/>
      <c r="U87" s="17"/>
      <c r="V87" s="17"/>
      <c r="W87" s="17"/>
    </row>
    <row r="88" spans="1:23">
      <c r="A88" s="13"/>
      <c r="B88" s="16"/>
      <c r="C88" s="17"/>
      <c r="D88" s="7"/>
      <c r="E88" s="17"/>
      <c r="F88" s="17"/>
      <c r="G88" s="17"/>
      <c r="H88" s="17"/>
      <c r="I88" s="7"/>
      <c r="J88" s="17"/>
      <c r="K88" s="17"/>
      <c r="L88" s="17"/>
      <c r="M88" s="17"/>
      <c r="N88" s="7"/>
      <c r="O88" s="17"/>
      <c r="P88" s="17"/>
      <c r="Q88" s="17"/>
      <c r="R88" s="17"/>
      <c r="S88" s="7"/>
      <c r="T88" s="17"/>
      <c r="U88" s="17"/>
      <c r="V88" s="17"/>
      <c r="W88" s="17"/>
    </row>
    <row r="89" spans="1:23">
      <c r="A89" s="13"/>
      <c r="B89" s="16"/>
      <c r="C89" s="17"/>
      <c r="D89" s="7"/>
      <c r="E89" s="17"/>
      <c r="F89" s="17"/>
      <c r="G89" s="17"/>
      <c r="H89" s="17"/>
      <c r="I89" s="7"/>
      <c r="J89" s="17"/>
      <c r="K89" s="17"/>
      <c r="L89" s="17"/>
      <c r="M89" s="17"/>
      <c r="N89" s="7"/>
      <c r="O89" s="17"/>
      <c r="P89" s="17"/>
      <c r="Q89" s="17"/>
      <c r="R89" s="17"/>
      <c r="S89" s="7"/>
      <c r="T89" s="17"/>
      <c r="U89" s="17"/>
      <c r="V89" s="17"/>
      <c r="W89" s="17"/>
    </row>
    <row r="90" spans="1:23">
      <c r="A90" s="13"/>
      <c r="B90" s="16"/>
      <c r="C90" s="17"/>
      <c r="D90" s="7"/>
      <c r="E90" s="17"/>
      <c r="F90" s="17"/>
      <c r="G90" s="17"/>
      <c r="H90" s="17"/>
      <c r="I90" s="7"/>
      <c r="J90" s="17"/>
      <c r="K90" s="17"/>
      <c r="L90" s="17"/>
      <c r="M90" s="17"/>
      <c r="N90" s="7"/>
      <c r="O90" s="17"/>
      <c r="P90" s="17"/>
      <c r="Q90" s="17"/>
      <c r="R90" s="17"/>
      <c r="S90" s="7"/>
      <c r="T90" s="17"/>
      <c r="U90" s="17"/>
      <c r="V90" s="17"/>
      <c r="W90" s="17"/>
    </row>
    <row r="91" spans="1:23">
      <c r="A91" s="13"/>
      <c r="B91" s="16"/>
      <c r="C91" s="17"/>
      <c r="D91" s="7"/>
      <c r="E91" s="17"/>
      <c r="F91" s="17"/>
      <c r="G91" s="17"/>
      <c r="H91" s="17"/>
      <c r="I91" s="7"/>
      <c r="J91" s="17"/>
      <c r="K91" s="17"/>
      <c r="L91" s="17"/>
      <c r="M91" s="17"/>
      <c r="N91" s="7"/>
      <c r="O91" s="17"/>
      <c r="P91" s="17"/>
      <c r="Q91" s="17"/>
      <c r="R91" s="17"/>
      <c r="S91" s="7"/>
      <c r="T91" s="17"/>
      <c r="U91" s="17"/>
      <c r="V91" s="17"/>
      <c r="W91" s="17"/>
    </row>
    <row r="92" spans="1:23">
      <c r="A92" s="13"/>
      <c r="B92" s="16"/>
      <c r="C92" s="17"/>
      <c r="D92" s="7"/>
      <c r="E92" s="17"/>
      <c r="F92" s="17"/>
      <c r="G92" s="17"/>
      <c r="H92" s="17"/>
      <c r="I92" s="7"/>
      <c r="J92" s="17"/>
      <c r="K92" s="17"/>
      <c r="L92" s="17"/>
      <c r="M92" s="17"/>
      <c r="N92" s="7"/>
      <c r="O92" s="17"/>
      <c r="P92" s="17"/>
      <c r="Q92" s="17"/>
      <c r="R92" s="17"/>
      <c r="S92" s="7"/>
      <c r="T92" s="17"/>
      <c r="U92" s="17"/>
      <c r="V92" s="17"/>
      <c r="W92" s="17"/>
    </row>
    <row r="93" spans="1:23">
      <c r="A93" s="13"/>
      <c r="B93" s="16"/>
      <c r="C93" s="17"/>
      <c r="D93" s="7"/>
      <c r="E93" s="17"/>
      <c r="F93" s="17"/>
      <c r="G93" s="17"/>
      <c r="H93" s="17"/>
      <c r="I93" s="7"/>
      <c r="J93" s="17"/>
      <c r="K93" s="17"/>
      <c r="L93" s="17"/>
      <c r="M93" s="17"/>
      <c r="N93" s="7"/>
      <c r="O93" s="17"/>
      <c r="P93" s="17"/>
      <c r="Q93" s="17"/>
      <c r="R93" s="17"/>
      <c r="S93" s="7"/>
      <c r="T93" s="17"/>
      <c r="U93" s="17"/>
      <c r="V93" s="17"/>
      <c r="W93" s="17"/>
    </row>
    <row r="94" spans="1:23">
      <c r="A94" s="13"/>
      <c r="B94" s="16"/>
      <c r="C94" s="17"/>
      <c r="D94" s="7"/>
      <c r="E94" s="17"/>
      <c r="F94" s="17"/>
      <c r="G94" s="17"/>
      <c r="H94" s="17"/>
      <c r="I94" s="7"/>
      <c r="J94" s="17"/>
      <c r="K94" s="17"/>
      <c r="L94" s="17"/>
      <c r="M94" s="17"/>
      <c r="N94" s="7"/>
      <c r="O94" s="17"/>
      <c r="P94" s="17"/>
      <c r="Q94" s="17"/>
      <c r="R94" s="17"/>
      <c r="S94" s="7"/>
      <c r="T94" s="17"/>
      <c r="U94" s="17"/>
      <c r="V94" s="17"/>
      <c r="W94" s="17"/>
    </row>
    <row r="95" spans="1:23">
      <c r="A95" s="13"/>
      <c r="B95" s="16"/>
      <c r="C95" s="17"/>
      <c r="D95" s="7"/>
      <c r="E95" s="17"/>
      <c r="F95" s="17"/>
      <c r="G95" s="17"/>
      <c r="H95" s="17"/>
      <c r="I95" s="7"/>
      <c r="J95" s="17"/>
      <c r="K95" s="17"/>
      <c r="L95" s="17"/>
      <c r="M95" s="17"/>
      <c r="N95" s="7"/>
      <c r="O95" s="17"/>
      <c r="P95" s="17"/>
      <c r="Q95" s="17"/>
      <c r="R95" s="17"/>
      <c r="S95" s="7"/>
      <c r="T95" s="17"/>
      <c r="U95" s="17"/>
      <c r="V95" s="17"/>
      <c r="W95" s="17"/>
    </row>
    <row r="96" spans="1:23">
      <c r="A96" s="13"/>
      <c r="B96" s="16"/>
      <c r="C96" s="17"/>
      <c r="D96" s="7"/>
      <c r="E96" s="17"/>
      <c r="F96" s="17"/>
      <c r="G96" s="17"/>
      <c r="H96" s="17"/>
      <c r="I96" s="7"/>
      <c r="J96" s="17"/>
      <c r="K96" s="17"/>
      <c r="L96" s="17"/>
      <c r="M96" s="17"/>
      <c r="N96" s="7"/>
      <c r="O96" s="17"/>
      <c r="P96" s="17"/>
      <c r="Q96" s="17"/>
      <c r="R96" s="17"/>
      <c r="S96" s="7"/>
      <c r="T96" s="17"/>
      <c r="U96" s="17"/>
      <c r="V96" s="17"/>
      <c r="W96" s="17"/>
    </row>
    <row r="97" spans="1:23">
      <c r="A97" s="13"/>
      <c r="B97" s="16"/>
      <c r="C97" s="17"/>
      <c r="D97" s="7"/>
      <c r="E97" s="17"/>
      <c r="F97" s="17"/>
      <c r="G97" s="17"/>
      <c r="H97" s="17"/>
      <c r="I97" s="7"/>
      <c r="J97" s="17"/>
      <c r="K97" s="17"/>
      <c r="L97" s="17"/>
      <c r="M97" s="17"/>
      <c r="N97" s="7"/>
      <c r="O97" s="17"/>
      <c r="P97" s="17"/>
      <c r="Q97" s="17"/>
      <c r="R97" s="17"/>
      <c r="S97" s="7"/>
      <c r="T97" s="17"/>
      <c r="U97" s="17"/>
      <c r="V97" s="17"/>
      <c r="W97" s="17"/>
    </row>
    <row r="98" spans="1:23">
      <c r="A98" s="13"/>
      <c r="B98" s="16"/>
      <c r="C98" s="17"/>
      <c r="D98" s="7"/>
      <c r="E98" s="17"/>
      <c r="F98" s="17"/>
      <c r="G98" s="17"/>
      <c r="H98" s="17"/>
      <c r="I98" s="7"/>
      <c r="J98" s="17"/>
      <c r="K98" s="17"/>
      <c r="L98" s="17"/>
      <c r="M98" s="17"/>
      <c r="N98" s="7"/>
      <c r="O98" s="17"/>
      <c r="P98" s="17"/>
      <c r="Q98" s="17"/>
      <c r="R98" s="17"/>
      <c r="S98" s="7"/>
      <c r="T98" s="17"/>
      <c r="U98" s="17"/>
      <c r="V98" s="17"/>
      <c r="W98" s="17"/>
    </row>
    <row r="99" spans="1:23">
      <c r="A99" s="13"/>
      <c r="B99" s="16"/>
      <c r="C99" s="17"/>
      <c r="D99" s="7"/>
      <c r="E99" s="17"/>
      <c r="F99" s="17"/>
      <c r="G99" s="17"/>
      <c r="H99" s="17"/>
      <c r="I99" s="7"/>
      <c r="J99" s="17"/>
      <c r="K99" s="17"/>
      <c r="L99" s="17"/>
      <c r="M99" s="17"/>
      <c r="N99" s="7"/>
      <c r="O99" s="17"/>
      <c r="P99" s="17"/>
      <c r="Q99" s="17"/>
      <c r="R99" s="17"/>
      <c r="S99" s="7"/>
      <c r="T99" s="17"/>
      <c r="U99" s="17"/>
      <c r="V99" s="17"/>
      <c r="W99" s="17"/>
    </row>
    <row r="100" spans="1:23">
      <c r="A100" s="13"/>
      <c r="B100" s="16"/>
      <c r="C100" s="17"/>
      <c r="D100" s="7"/>
      <c r="E100" s="17"/>
      <c r="F100" s="17"/>
      <c r="G100" s="17"/>
      <c r="H100" s="17"/>
      <c r="I100" s="7"/>
      <c r="J100" s="17"/>
      <c r="K100" s="17"/>
      <c r="L100" s="17"/>
      <c r="M100" s="17"/>
      <c r="N100" s="7"/>
      <c r="O100" s="17"/>
      <c r="P100" s="17"/>
      <c r="Q100" s="17"/>
      <c r="R100" s="17"/>
      <c r="S100" s="7"/>
      <c r="T100" s="17"/>
      <c r="U100" s="17"/>
      <c r="V100" s="17"/>
      <c r="W100" s="17"/>
    </row>
    <row r="101" spans="1:23">
      <c r="A101" s="13"/>
      <c r="B101" s="16"/>
      <c r="C101" s="17"/>
      <c r="D101" s="7"/>
      <c r="E101" s="17"/>
      <c r="F101" s="17"/>
      <c r="G101" s="17"/>
      <c r="H101" s="17"/>
      <c r="I101" s="7"/>
      <c r="J101" s="17"/>
      <c r="K101" s="17"/>
      <c r="L101" s="17"/>
      <c r="M101" s="17"/>
      <c r="N101" s="7"/>
      <c r="O101" s="17"/>
      <c r="P101" s="17"/>
      <c r="Q101" s="17"/>
      <c r="R101" s="17"/>
      <c r="S101" s="7"/>
      <c r="T101" s="17"/>
      <c r="U101" s="17"/>
      <c r="V101" s="17"/>
      <c r="W101" s="17"/>
    </row>
    <row r="102" spans="1:23">
      <c r="A102" s="13"/>
      <c r="B102" s="16"/>
      <c r="C102" s="17"/>
      <c r="D102" s="7"/>
      <c r="E102" s="17"/>
      <c r="F102" s="17"/>
      <c r="G102" s="17"/>
      <c r="H102" s="17"/>
      <c r="I102" s="7"/>
      <c r="J102" s="17"/>
      <c r="K102" s="17"/>
      <c r="L102" s="17"/>
      <c r="M102" s="17"/>
      <c r="N102" s="7"/>
      <c r="O102" s="17"/>
      <c r="P102" s="17"/>
      <c r="Q102" s="17"/>
      <c r="R102" s="17"/>
      <c r="S102" s="7"/>
      <c r="T102" s="17"/>
      <c r="U102" s="17"/>
      <c r="V102" s="17"/>
      <c r="W102" s="17"/>
    </row>
    <row r="103" spans="1:23">
      <c r="A103" s="13"/>
      <c r="B103" s="16"/>
      <c r="C103" s="17"/>
      <c r="D103" s="7"/>
      <c r="E103" s="17"/>
      <c r="F103" s="17"/>
      <c r="G103" s="17"/>
      <c r="H103" s="17"/>
      <c r="I103" s="7"/>
      <c r="J103" s="17"/>
      <c r="K103" s="17"/>
      <c r="L103" s="17"/>
      <c r="M103" s="17"/>
      <c r="N103" s="7"/>
      <c r="O103" s="17"/>
      <c r="P103" s="17"/>
      <c r="Q103" s="17"/>
      <c r="R103" s="17"/>
      <c r="S103" s="7"/>
      <c r="T103" s="17"/>
      <c r="U103" s="17"/>
      <c r="V103" s="17"/>
      <c r="W103" s="17"/>
    </row>
    <row r="104" spans="1:23">
      <c r="A104" s="13"/>
      <c r="B104" s="16"/>
      <c r="C104" s="17"/>
      <c r="D104" s="7"/>
      <c r="E104" s="17"/>
      <c r="F104" s="17"/>
      <c r="G104" s="17"/>
      <c r="H104" s="17"/>
      <c r="I104" s="7"/>
      <c r="J104" s="17"/>
      <c r="K104" s="17"/>
      <c r="L104" s="17"/>
      <c r="M104" s="17"/>
      <c r="N104" s="7"/>
      <c r="O104" s="17"/>
      <c r="P104" s="17"/>
      <c r="Q104" s="17"/>
      <c r="R104" s="17"/>
      <c r="S104" s="7"/>
      <c r="T104" s="17"/>
      <c r="U104" s="17"/>
      <c r="V104" s="17"/>
      <c r="W104" s="17"/>
    </row>
    <row r="105" spans="1:23">
      <c r="A105" s="13"/>
      <c r="B105" s="16"/>
      <c r="C105" s="17"/>
      <c r="D105" s="7"/>
      <c r="E105" s="17"/>
      <c r="F105" s="17"/>
      <c r="G105" s="17"/>
      <c r="H105" s="17"/>
      <c r="I105" s="7"/>
      <c r="J105" s="17"/>
      <c r="K105" s="17"/>
      <c r="L105" s="17"/>
      <c r="M105" s="17"/>
      <c r="N105" s="7"/>
      <c r="O105" s="17"/>
      <c r="P105" s="17"/>
      <c r="Q105" s="17"/>
      <c r="R105" s="17"/>
      <c r="S105" s="7"/>
      <c r="T105" s="17"/>
      <c r="U105" s="17"/>
      <c r="V105" s="17"/>
      <c r="W105" s="17"/>
    </row>
    <row r="106" spans="1:23">
      <c r="A106" s="13"/>
      <c r="B106" s="16"/>
      <c r="C106" s="17"/>
      <c r="D106" s="7"/>
      <c r="E106" s="17"/>
      <c r="F106" s="17"/>
      <c r="G106" s="17"/>
      <c r="H106" s="17"/>
      <c r="I106" s="7"/>
      <c r="J106" s="17"/>
      <c r="K106" s="17"/>
      <c r="L106" s="17"/>
      <c r="M106" s="17"/>
      <c r="N106" s="7"/>
      <c r="O106" s="17"/>
      <c r="P106" s="17"/>
      <c r="Q106" s="17"/>
      <c r="R106" s="17"/>
      <c r="S106" s="7"/>
      <c r="T106" s="17"/>
      <c r="U106" s="17"/>
      <c r="V106" s="17"/>
      <c r="W106" s="17"/>
    </row>
    <row r="107" spans="1:23">
      <c r="A107" s="13"/>
      <c r="B107" s="16"/>
      <c r="C107" s="17"/>
      <c r="D107" s="7"/>
      <c r="E107" s="17"/>
      <c r="F107" s="17"/>
      <c r="G107" s="17"/>
      <c r="H107" s="17"/>
      <c r="I107" s="7"/>
      <c r="J107" s="17"/>
      <c r="K107" s="17"/>
      <c r="L107" s="17"/>
      <c r="M107" s="17"/>
      <c r="N107" s="7"/>
      <c r="O107" s="17"/>
      <c r="P107" s="17"/>
      <c r="Q107" s="17"/>
      <c r="R107" s="17"/>
      <c r="S107" s="7"/>
      <c r="T107" s="17"/>
      <c r="U107" s="17"/>
      <c r="V107" s="17"/>
      <c r="W107" s="17"/>
    </row>
    <row r="108" spans="1:23">
      <c r="A108" s="13"/>
      <c r="B108" s="16"/>
      <c r="C108" s="17"/>
      <c r="D108" s="7"/>
      <c r="E108" s="17"/>
      <c r="F108" s="17"/>
      <c r="G108" s="17"/>
      <c r="H108" s="17"/>
      <c r="I108" s="7"/>
      <c r="J108" s="17"/>
      <c r="K108" s="17"/>
      <c r="L108" s="17"/>
      <c r="M108" s="17"/>
      <c r="N108" s="7"/>
      <c r="O108" s="17"/>
      <c r="P108" s="17"/>
      <c r="Q108" s="17"/>
      <c r="R108" s="17"/>
      <c r="S108" s="7"/>
      <c r="T108" s="17"/>
      <c r="U108" s="17"/>
      <c r="V108" s="17"/>
      <c r="W108" s="17"/>
    </row>
    <row r="109" spans="1:23">
      <c r="A109" s="13"/>
      <c r="B109" s="16"/>
      <c r="C109" s="17"/>
      <c r="D109" s="7"/>
      <c r="E109" s="17"/>
      <c r="F109" s="17"/>
      <c r="G109" s="17"/>
      <c r="H109" s="17"/>
      <c r="I109" s="7"/>
      <c r="J109" s="17"/>
      <c r="K109" s="17"/>
      <c r="L109" s="17"/>
      <c r="M109" s="17"/>
      <c r="N109" s="7"/>
      <c r="O109" s="17"/>
      <c r="P109" s="17"/>
      <c r="Q109" s="17"/>
      <c r="R109" s="17"/>
      <c r="S109" s="7"/>
      <c r="T109" s="17"/>
      <c r="U109" s="17"/>
      <c r="V109" s="17"/>
      <c r="W109" s="17"/>
    </row>
    <row r="110" spans="1:23">
      <c r="A110" s="13"/>
      <c r="B110" s="16"/>
      <c r="C110" s="17"/>
      <c r="D110" s="7"/>
      <c r="E110" s="17"/>
      <c r="F110" s="17"/>
      <c r="G110" s="17"/>
      <c r="H110" s="17"/>
      <c r="I110" s="7"/>
      <c r="J110" s="17"/>
      <c r="K110" s="17"/>
      <c r="L110" s="17"/>
      <c r="M110" s="17"/>
      <c r="N110" s="7"/>
      <c r="O110" s="17"/>
      <c r="P110" s="17"/>
      <c r="Q110" s="17"/>
      <c r="R110" s="17"/>
      <c r="S110" s="7"/>
      <c r="T110" s="17"/>
      <c r="U110" s="17"/>
      <c r="V110" s="17"/>
      <c r="W110" s="17"/>
    </row>
    <row r="111" spans="1:23">
      <c r="A111" s="13"/>
      <c r="B111" s="16"/>
      <c r="C111" s="17"/>
      <c r="D111" s="7"/>
      <c r="E111" s="17"/>
      <c r="F111" s="17"/>
      <c r="G111" s="17"/>
      <c r="H111" s="17"/>
      <c r="I111" s="7"/>
      <c r="J111" s="17"/>
      <c r="K111" s="17"/>
      <c r="L111" s="17"/>
      <c r="M111" s="17"/>
      <c r="N111" s="7"/>
      <c r="O111" s="17"/>
      <c r="P111" s="17"/>
      <c r="Q111" s="17"/>
      <c r="R111" s="17"/>
      <c r="S111" s="7"/>
      <c r="T111" s="17"/>
      <c r="U111" s="17"/>
      <c r="V111" s="17"/>
      <c r="W111" s="17"/>
    </row>
    <row r="112" spans="1:23">
      <c r="A112" s="13"/>
      <c r="B112" s="16"/>
      <c r="C112" s="17"/>
      <c r="D112" s="7"/>
      <c r="E112" s="17"/>
      <c r="F112" s="17"/>
      <c r="G112" s="17"/>
      <c r="H112" s="17"/>
      <c r="I112" s="7"/>
      <c r="J112" s="17"/>
      <c r="K112" s="17"/>
      <c r="L112" s="17"/>
      <c r="M112" s="17"/>
      <c r="N112" s="7"/>
      <c r="O112" s="17"/>
      <c r="P112" s="17"/>
      <c r="Q112" s="17"/>
      <c r="R112" s="17"/>
      <c r="S112" s="7"/>
      <c r="T112" s="17"/>
      <c r="U112" s="17"/>
      <c r="V112" s="17"/>
      <c r="W112" s="17"/>
    </row>
    <row r="113" spans="1:23">
      <c r="A113" s="13"/>
      <c r="B113" s="16"/>
      <c r="C113" s="17"/>
      <c r="D113" s="7"/>
      <c r="E113" s="17"/>
      <c r="F113" s="17"/>
      <c r="G113" s="17"/>
      <c r="H113" s="17"/>
      <c r="I113" s="7"/>
      <c r="J113" s="17"/>
      <c r="K113" s="17"/>
      <c r="L113" s="17"/>
      <c r="M113" s="17"/>
      <c r="N113" s="7"/>
      <c r="O113" s="17"/>
      <c r="P113" s="17"/>
      <c r="Q113" s="17"/>
      <c r="R113" s="17"/>
      <c r="S113" s="7"/>
      <c r="T113" s="17"/>
      <c r="U113" s="17"/>
      <c r="V113" s="17"/>
      <c r="W113" s="17"/>
    </row>
    <row r="114" spans="1:23">
      <c r="A114" s="13"/>
      <c r="B114" s="16"/>
      <c r="C114" s="17"/>
      <c r="D114" s="7"/>
      <c r="E114" s="17"/>
      <c r="F114" s="17"/>
      <c r="G114" s="17"/>
      <c r="H114" s="17"/>
      <c r="I114" s="7"/>
      <c r="J114" s="17"/>
      <c r="K114" s="17"/>
      <c r="L114" s="17"/>
      <c r="M114" s="17"/>
      <c r="N114" s="7"/>
      <c r="O114" s="17"/>
      <c r="P114" s="17"/>
      <c r="Q114" s="17"/>
      <c r="R114" s="17"/>
      <c r="S114" s="7"/>
      <c r="T114" s="17"/>
      <c r="U114" s="17"/>
      <c r="V114" s="17"/>
      <c r="W114" s="17"/>
    </row>
    <row r="115" spans="1:23">
      <c r="A115" s="13"/>
      <c r="B115" s="16"/>
      <c r="C115" s="17"/>
      <c r="D115" s="7"/>
      <c r="E115" s="17"/>
      <c r="F115" s="17"/>
      <c r="G115" s="17"/>
      <c r="H115" s="17"/>
      <c r="I115" s="7"/>
      <c r="J115" s="17"/>
      <c r="K115" s="17"/>
      <c r="L115" s="17"/>
      <c r="M115" s="17"/>
      <c r="N115" s="7"/>
      <c r="O115" s="17"/>
      <c r="P115" s="17"/>
      <c r="Q115" s="17"/>
      <c r="R115" s="17"/>
      <c r="S115" s="7"/>
      <c r="T115" s="17"/>
      <c r="U115" s="17"/>
      <c r="V115" s="17"/>
      <c r="W115" s="17"/>
    </row>
    <row r="116" spans="1:23">
      <c r="A116" s="13"/>
      <c r="B116" s="16"/>
      <c r="C116" s="17"/>
      <c r="D116" s="7"/>
      <c r="E116" s="17"/>
      <c r="F116" s="17"/>
      <c r="G116" s="17"/>
      <c r="H116" s="17"/>
      <c r="I116" s="7"/>
      <c r="J116" s="17"/>
      <c r="K116" s="17"/>
      <c r="L116" s="17"/>
      <c r="M116" s="17"/>
      <c r="N116" s="7"/>
      <c r="O116" s="17"/>
      <c r="P116" s="17"/>
      <c r="Q116" s="17"/>
      <c r="R116" s="17"/>
      <c r="S116" s="7"/>
      <c r="T116" s="17"/>
      <c r="U116" s="17"/>
      <c r="V116" s="17"/>
      <c r="W116" s="17"/>
    </row>
    <row r="117" spans="1:23">
      <c r="A117" s="13"/>
      <c r="B117" s="16"/>
      <c r="C117" s="17"/>
      <c r="D117" s="7"/>
      <c r="E117" s="17"/>
      <c r="F117" s="17"/>
      <c r="G117" s="17"/>
      <c r="H117" s="17"/>
      <c r="I117" s="7"/>
      <c r="J117" s="17"/>
      <c r="K117" s="17"/>
      <c r="L117" s="17"/>
      <c r="M117" s="17"/>
      <c r="N117" s="7"/>
      <c r="O117" s="17"/>
      <c r="P117" s="17"/>
      <c r="Q117" s="17"/>
      <c r="R117" s="17"/>
      <c r="S117" s="7"/>
      <c r="T117" s="17"/>
      <c r="U117" s="17"/>
      <c r="V117" s="17"/>
      <c r="W117" s="17"/>
    </row>
    <row r="118" spans="1:23">
      <c r="A118" s="13"/>
      <c r="B118" s="16"/>
      <c r="C118" s="17"/>
      <c r="D118" s="7"/>
      <c r="E118" s="17"/>
      <c r="F118" s="17"/>
      <c r="G118" s="17"/>
      <c r="H118" s="17"/>
      <c r="I118" s="7"/>
      <c r="J118" s="17"/>
      <c r="K118" s="17"/>
      <c r="L118" s="17"/>
      <c r="M118" s="17"/>
      <c r="N118" s="7"/>
      <c r="O118" s="17"/>
      <c r="P118" s="17"/>
      <c r="Q118" s="17"/>
      <c r="R118" s="17"/>
      <c r="S118" s="7"/>
      <c r="T118" s="17"/>
      <c r="U118" s="17"/>
      <c r="V118" s="17"/>
      <c r="W118" s="17"/>
    </row>
    <row r="119" spans="1:23">
      <c r="A119" s="13"/>
      <c r="B119" s="16"/>
      <c r="C119" s="17"/>
      <c r="D119" s="7"/>
      <c r="E119" s="17"/>
      <c r="F119" s="17"/>
      <c r="G119" s="17"/>
      <c r="H119" s="17"/>
      <c r="I119" s="7"/>
      <c r="J119" s="17"/>
      <c r="K119" s="17"/>
      <c r="L119" s="17"/>
      <c r="M119" s="17"/>
      <c r="N119" s="7"/>
      <c r="O119" s="17"/>
      <c r="P119" s="17"/>
      <c r="Q119" s="17"/>
      <c r="R119" s="17"/>
      <c r="S119" s="7"/>
      <c r="T119" s="17"/>
      <c r="U119" s="17"/>
      <c r="V119" s="17"/>
      <c r="W119" s="17"/>
    </row>
    <row r="120" spans="1:23">
      <c r="A120" s="13"/>
      <c r="B120" s="16"/>
      <c r="C120" s="17"/>
      <c r="D120" s="7"/>
      <c r="E120" s="17"/>
      <c r="F120" s="17"/>
      <c r="G120" s="17"/>
      <c r="H120" s="17"/>
      <c r="I120" s="7"/>
      <c r="J120" s="17"/>
      <c r="K120" s="17"/>
      <c r="L120" s="17"/>
      <c r="M120" s="17"/>
      <c r="N120" s="7"/>
      <c r="O120" s="17"/>
      <c r="P120" s="17"/>
      <c r="Q120" s="17"/>
      <c r="R120" s="17"/>
      <c r="S120" s="7"/>
      <c r="T120" s="17"/>
      <c r="U120" s="17"/>
      <c r="V120" s="17"/>
      <c r="W120" s="17"/>
    </row>
    <row r="121" spans="1:23">
      <c r="A121" s="13"/>
      <c r="B121" s="16"/>
      <c r="C121" s="17"/>
      <c r="D121" s="7"/>
      <c r="E121" s="17"/>
      <c r="F121" s="17"/>
      <c r="G121" s="17"/>
      <c r="H121" s="17"/>
      <c r="I121" s="7"/>
      <c r="J121" s="17"/>
      <c r="K121" s="17"/>
      <c r="L121" s="17"/>
      <c r="M121" s="17"/>
      <c r="N121" s="7"/>
      <c r="O121" s="17"/>
      <c r="P121" s="17"/>
      <c r="Q121" s="17"/>
      <c r="R121" s="17"/>
      <c r="S121" s="7"/>
      <c r="T121" s="17"/>
      <c r="U121" s="17"/>
      <c r="V121" s="17"/>
      <c r="W121" s="17"/>
    </row>
    <row r="122" spans="1:23">
      <c r="A122" s="13"/>
      <c r="B122" s="16"/>
      <c r="C122" s="17"/>
      <c r="D122" s="7"/>
      <c r="E122" s="17"/>
      <c r="F122" s="17"/>
      <c r="G122" s="17"/>
      <c r="H122" s="17"/>
      <c r="I122" s="7"/>
      <c r="J122" s="17"/>
      <c r="K122" s="17"/>
      <c r="L122" s="17"/>
      <c r="M122" s="17"/>
      <c r="N122" s="7"/>
      <c r="O122" s="17"/>
      <c r="P122" s="17"/>
      <c r="Q122" s="17"/>
      <c r="R122" s="17"/>
      <c r="S122" s="7"/>
      <c r="T122" s="17"/>
      <c r="U122" s="17"/>
      <c r="V122" s="17"/>
      <c r="W122" s="17"/>
    </row>
    <row r="123" spans="1:23">
      <c r="A123" s="13"/>
      <c r="B123" s="16"/>
      <c r="C123" s="17"/>
      <c r="D123" s="7"/>
      <c r="E123" s="17"/>
      <c r="F123" s="17"/>
      <c r="G123" s="17"/>
      <c r="H123" s="17"/>
      <c r="I123" s="7"/>
      <c r="J123" s="17"/>
      <c r="K123" s="17"/>
      <c r="L123" s="17"/>
      <c r="M123" s="17"/>
      <c r="N123" s="7"/>
      <c r="O123" s="17"/>
      <c r="P123" s="17"/>
      <c r="Q123" s="17"/>
      <c r="R123" s="17"/>
      <c r="S123" s="7"/>
      <c r="T123" s="17"/>
      <c r="U123" s="17"/>
      <c r="V123" s="17"/>
      <c r="W123" s="17"/>
    </row>
    <row r="124" spans="1:23">
      <c r="A124" s="13"/>
      <c r="B124" s="16"/>
      <c r="C124" s="17"/>
      <c r="D124" s="7"/>
      <c r="E124" s="17"/>
      <c r="F124" s="17"/>
      <c r="G124" s="17"/>
      <c r="H124" s="17"/>
      <c r="I124" s="7"/>
      <c r="J124" s="17"/>
      <c r="K124" s="17"/>
      <c r="L124" s="17"/>
      <c r="M124" s="17"/>
      <c r="N124" s="7"/>
      <c r="O124" s="17"/>
      <c r="P124" s="17"/>
      <c r="Q124" s="17"/>
      <c r="R124" s="17"/>
      <c r="S124" s="7"/>
      <c r="T124" s="17"/>
      <c r="U124" s="17"/>
      <c r="V124" s="17"/>
      <c r="W124" s="17"/>
    </row>
    <row r="125" spans="1:23">
      <c r="A125" s="13"/>
      <c r="B125" s="16"/>
      <c r="C125" s="17"/>
      <c r="D125" s="7"/>
      <c r="E125" s="17"/>
      <c r="F125" s="17"/>
      <c r="G125" s="17"/>
      <c r="H125" s="17"/>
      <c r="I125" s="7"/>
      <c r="J125" s="17"/>
      <c r="K125" s="17"/>
      <c r="L125" s="17"/>
      <c r="M125" s="17"/>
      <c r="N125" s="7"/>
      <c r="O125" s="17"/>
      <c r="P125" s="17"/>
      <c r="Q125" s="17"/>
      <c r="R125" s="17"/>
      <c r="S125" s="7"/>
      <c r="T125" s="17"/>
      <c r="U125" s="17"/>
      <c r="V125" s="17"/>
      <c r="W125" s="17"/>
    </row>
    <row r="126" spans="1:23">
      <c r="A126" s="13"/>
      <c r="B126" s="16"/>
      <c r="C126" s="17"/>
      <c r="D126" s="7"/>
      <c r="E126" s="17"/>
      <c r="F126" s="17"/>
      <c r="G126" s="17"/>
      <c r="H126" s="17"/>
      <c r="I126" s="7"/>
      <c r="J126" s="17"/>
      <c r="K126" s="17"/>
      <c r="L126" s="17"/>
      <c r="M126" s="17"/>
      <c r="N126" s="7"/>
      <c r="O126" s="17"/>
      <c r="P126" s="17"/>
      <c r="Q126" s="17"/>
      <c r="R126" s="17"/>
      <c r="S126" s="7"/>
      <c r="T126" s="17"/>
      <c r="U126" s="17"/>
      <c r="V126" s="17"/>
      <c r="W126" s="17"/>
    </row>
    <row r="127" spans="1:23">
      <c r="A127" s="13"/>
      <c r="B127" s="16"/>
      <c r="C127" s="17"/>
      <c r="D127" s="7"/>
      <c r="E127" s="17"/>
      <c r="F127" s="17"/>
      <c r="G127" s="17"/>
      <c r="H127" s="17"/>
      <c r="I127" s="7"/>
      <c r="J127" s="17"/>
      <c r="K127" s="17"/>
      <c r="L127" s="17"/>
      <c r="M127" s="17"/>
      <c r="N127" s="7"/>
      <c r="O127" s="17"/>
      <c r="P127" s="17"/>
      <c r="Q127" s="17"/>
      <c r="R127" s="17"/>
      <c r="S127" s="7"/>
      <c r="T127" s="17"/>
      <c r="U127" s="17"/>
      <c r="V127" s="17"/>
      <c r="W127" s="17"/>
    </row>
    <row r="128" spans="1:23">
      <c r="A128" s="13"/>
      <c r="B128" s="16"/>
      <c r="C128" s="20"/>
      <c r="D128" s="7"/>
      <c r="E128" s="17"/>
      <c r="F128" s="17"/>
      <c r="G128" s="17"/>
      <c r="H128" s="17"/>
      <c r="I128" s="7"/>
      <c r="J128" s="17"/>
      <c r="K128" s="17"/>
      <c r="L128" s="17"/>
      <c r="M128" s="17"/>
      <c r="N128" s="7"/>
      <c r="O128" s="17"/>
      <c r="P128" s="17"/>
      <c r="Q128" s="17"/>
      <c r="R128" s="17"/>
      <c r="S128" s="7"/>
      <c r="T128" s="17"/>
      <c r="U128" s="17"/>
      <c r="V128" s="17"/>
      <c r="W128" s="17"/>
    </row>
    <row r="129" spans="1:23">
      <c r="A129" s="13"/>
      <c r="B129" s="16"/>
      <c r="C129" s="17"/>
      <c r="D129" s="7"/>
      <c r="E129" s="17"/>
      <c r="F129" s="17"/>
      <c r="G129" s="17"/>
      <c r="H129" s="17"/>
      <c r="I129" s="7"/>
      <c r="J129" s="17"/>
      <c r="K129" s="17"/>
      <c r="L129" s="17"/>
      <c r="M129" s="17"/>
      <c r="N129" s="7"/>
      <c r="O129" s="17"/>
      <c r="P129" s="17"/>
      <c r="Q129" s="17"/>
      <c r="R129" s="17"/>
      <c r="S129" s="7"/>
      <c r="T129" s="17"/>
      <c r="U129" s="17"/>
      <c r="V129" s="17"/>
      <c r="W129" s="17"/>
    </row>
    <row r="130" spans="1:23">
      <c r="A130" s="13"/>
      <c r="B130" s="16"/>
      <c r="C130" s="17"/>
      <c r="D130" s="7"/>
      <c r="E130" s="17"/>
      <c r="F130" s="17"/>
      <c r="G130" s="17"/>
      <c r="H130" s="17"/>
      <c r="I130" s="7"/>
      <c r="J130" s="17"/>
      <c r="K130" s="17"/>
      <c r="L130" s="17"/>
      <c r="M130" s="17"/>
      <c r="N130" s="7"/>
      <c r="O130" s="17"/>
      <c r="P130" s="17"/>
      <c r="Q130" s="17"/>
      <c r="R130" s="17"/>
      <c r="S130" s="7"/>
      <c r="T130" s="17"/>
      <c r="U130" s="17"/>
      <c r="V130" s="17"/>
      <c r="W130" s="17"/>
    </row>
    <row r="131" spans="1:23">
      <c r="A131" s="13"/>
      <c r="B131" s="16"/>
      <c r="C131" s="17"/>
      <c r="D131" s="7"/>
      <c r="E131" s="17"/>
      <c r="F131" s="17"/>
      <c r="G131" s="17"/>
      <c r="H131" s="17"/>
      <c r="I131" s="7"/>
      <c r="J131" s="17"/>
      <c r="K131" s="17"/>
      <c r="L131" s="17"/>
      <c r="M131" s="17"/>
      <c r="N131" s="7"/>
      <c r="O131" s="17"/>
      <c r="P131" s="17"/>
      <c r="Q131" s="17"/>
      <c r="R131" s="17"/>
      <c r="S131" s="7"/>
      <c r="T131" s="17"/>
      <c r="U131" s="17"/>
      <c r="V131" s="17"/>
      <c r="W131" s="17"/>
    </row>
    <row r="132" spans="1:23">
      <c r="A132" s="13"/>
      <c r="B132" s="16"/>
      <c r="C132" s="17"/>
      <c r="D132" s="7"/>
      <c r="E132" s="17"/>
      <c r="F132" s="17"/>
      <c r="G132" s="17"/>
      <c r="H132" s="17"/>
      <c r="I132" s="7"/>
      <c r="J132" s="17"/>
      <c r="K132" s="17"/>
      <c r="L132" s="17"/>
      <c r="M132" s="17"/>
      <c r="N132" s="7"/>
      <c r="O132" s="17"/>
      <c r="P132" s="17"/>
      <c r="Q132" s="17"/>
      <c r="R132" s="17"/>
      <c r="S132" s="7"/>
      <c r="T132" s="17"/>
      <c r="U132" s="17"/>
      <c r="V132" s="17"/>
      <c r="W132" s="17"/>
    </row>
    <row r="133" spans="1:23">
      <c r="A133" s="13"/>
      <c r="B133" s="16"/>
      <c r="C133" s="17"/>
      <c r="D133" s="7"/>
      <c r="E133" s="17"/>
      <c r="F133" s="17"/>
      <c r="G133" s="17"/>
      <c r="H133" s="17"/>
      <c r="I133" s="7"/>
      <c r="J133" s="17"/>
      <c r="K133" s="17"/>
      <c r="L133" s="17"/>
      <c r="M133" s="17"/>
      <c r="N133" s="7"/>
      <c r="O133" s="17"/>
      <c r="P133" s="17"/>
      <c r="Q133" s="17"/>
      <c r="R133" s="17"/>
      <c r="S133" s="7"/>
      <c r="T133" s="17"/>
      <c r="U133" s="17"/>
      <c r="V133" s="17"/>
      <c r="W133" s="17"/>
    </row>
    <row r="134" spans="1:23">
      <c r="A134" s="13"/>
      <c r="B134" s="16"/>
      <c r="C134" s="17"/>
      <c r="D134" s="7"/>
      <c r="E134" s="17"/>
      <c r="F134" s="17"/>
      <c r="G134" s="17"/>
      <c r="H134" s="17"/>
      <c r="I134" s="7"/>
      <c r="J134" s="17"/>
      <c r="K134" s="17"/>
      <c r="L134" s="17"/>
      <c r="M134" s="17"/>
      <c r="N134" s="7"/>
      <c r="O134" s="17"/>
      <c r="P134" s="17"/>
      <c r="Q134" s="17"/>
      <c r="R134" s="17"/>
      <c r="S134" s="7"/>
      <c r="T134" s="17"/>
      <c r="U134" s="17"/>
      <c r="V134" s="17"/>
      <c r="W134" s="17"/>
    </row>
    <row r="135" spans="1:23">
      <c r="A135" s="13"/>
      <c r="B135" s="16"/>
      <c r="C135" s="17"/>
      <c r="D135" s="7"/>
      <c r="E135" s="17"/>
      <c r="F135" s="17"/>
      <c r="G135" s="17"/>
      <c r="H135" s="17"/>
      <c r="I135" s="7"/>
      <c r="J135" s="17"/>
      <c r="K135" s="17"/>
      <c r="L135" s="17"/>
      <c r="M135" s="17"/>
      <c r="N135" s="7"/>
      <c r="O135" s="17"/>
      <c r="P135" s="17"/>
      <c r="Q135" s="17"/>
      <c r="R135" s="17"/>
      <c r="S135" s="7"/>
      <c r="T135" s="17"/>
      <c r="U135" s="17"/>
      <c r="V135" s="17"/>
      <c r="W135" s="17"/>
    </row>
    <row r="136" spans="1:23">
      <c r="A136" s="13"/>
      <c r="B136" s="16"/>
      <c r="C136" s="17"/>
      <c r="D136" s="7"/>
      <c r="E136" s="17"/>
      <c r="F136" s="17"/>
      <c r="G136" s="17"/>
      <c r="H136" s="17"/>
      <c r="I136" s="7"/>
      <c r="J136" s="17"/>
      <c r="K136" s="17"/>
      <c r="L136" s="17"/>
      <c r="M136" s="17"/>
      <c r="N136" s="7"/>
      <c r="O136" s="17"/>
      <c r="P136" s="17"/>
      <c r="Q136" s="17"/>
      <c r="R136" s="17"/>
      <c r="S136" s="7"/>
      <c r="T136" s="17"/>
      <c r="U136" s="17"/>
      <c r="V136" s="17"/>
      <c r="W136" s="17"/>
    </row>
    <row r="137" spans="1:23">
      <c r="A137" s="13"/>
      <c r="B137" s="16"/>
      <c r="C137" s="17"/>
      <c r="D137" s="7"/>
      <c r="E137" s="17"/>
      <c r="F137" s="17"/>
      <c r="G137" s="17"/>
      <c r="H137" s="17"/>
      <c r="I137" s="7"/>
      <c r="J137" s="17"/>
      <c r="K137" s="17"/>
      <c r="L137" s="17"/>
      <c r="M137" s="17"/>
      <c r="N137" s="7"/>
      <c r="O137" s="17"/>
      <c r="P137" s="17"/>
      <c r="Q137" s="17"/>
      <c r="R137" s="17"/>
      <c r="S137" s="7"/>
      <c r="T137" s="17"/>
      <c r="U137" s="17"/>
      <c r="V137" s="17"/>
      <c r="W137" s="17"/>
    </row>
    <row r="138" spans="1:23">
      <c r="A138" s="13"/>
      <c r="B138" s="16"/>
      <c r="C138" s="17"/>
      <c r="D138" s="7"/>
      <c r="E138" s="17"/>
      <c r="F138" s="17"/>
      <c r="G138" s="17"/>
      <c r="H138" s="17"/>
      <c r="I138" s="7"/>
      <c r="J138" s="17"/>
      <c r="K138" s="17"/>
      <c r="L138" s="17"/>
      <c r="M138" s="17"/>
      <c r="N138" s="7"/>
      <c r="O138" s="17"/>
      <c r="P138" s="17"/>
      <c r="Q138" s="17"/>
      <c r="R138" s="17"/>
      <c r="S138" s="7"/>
      <c r="T138" s="17"/>
      <c r="U138" s="17"/>
      <c r="V138" s="17"/>
      <c r="W138" s="17"/>
    </row>
    <row r="139" spans="1:23">
      <c r="A139" s="13"/>
      <c r="B139" s="16"/>
      <c r="C139" s="17"/>
      <c r="D139" s="7"/>
      <c r="E139" s="17"/>
      <c r="F139" s="17"/>
      <c r="G139" s="17"/>
      <c r="H139" s="17"/>
      <c r="I139" s="7"/>
      <c r="J139" s="17"/>
      <c r="K139" s="17"/>
      <c r="L139" s="17"/>
      <c r="M139" s="17"/>
      <c r="N139" s="7"/>
      <c r="O139" s="17"/>
      <c r="P139" s="17"/>
      <c r="Q139" s="17"/>
      <c r="R139" s="17"/>
      <c r="S139" s="7"/>
      <c r="T139" s="17"/>
      <c r="U139" s="17"/>
      <c r="V139" s="17"/>
      <c r="W139" s="17"/>
    </row>
    <row r="140" spans="1:23">
      <c r="A140" s="13"/>
      <c r="B140" s="16"/>
      <c r="C140" s="17"/>
      <c r="D140" s="7"/>
      <c r="E140" s="17"/>
      <c r="F140" s="17"/>
      <c r="G140" s="17"/>
      <c r="H140" s="17"/>
      <c r="I140" s="7"/>
      <c r="J140" s="17"/>
      <c r="K140" s="17"/>
      <c r="L140" s="17"/>
      <c r="M140" s="17"/>
      <c r="N140" s="7"/>
      <c r="O140" s="17"/>
      <c r="P140" s="17"/>
      <c r="Q140" s="17"/>
      <c r="R140" s="17"/>
      <c r="S140" s="7"/>
      <c r="T140" s="17"/>
      <c r="U140" s="17"/>
      <c r="V140" s="17"/>
      <c r="W140" s="17"/>
    </row>
    <row r="141" spans="1:23">
      <c r="A141" s="13"/>
      <c r="B141" s="16"/>
      <c r="C141" s="17"/>
      <c r="D141" s="7"/>
      <c r="E141" s="17"/>
      <c r="F141" s="17"/>
      <c r="G141" s="17"/>
      <c r="H141" s="17"/>
      <c r="I141" s="7"/>
      <c r="J141" s="17"/>
      <c r="K141" s="17"/>
      <c r="L141" s="17"/>
      <c r="M141" s="17"/>
      <c r="N141" s="7"/>
      <c r="O141" s="17"/>
      <c r="P141" s="17"/>
      <c r="Q141" s="17"/>
      <c r="R141" s="17"/>
      <c r="S141" s="7"/>
      <c r="T141" s="17"/>
      <c r="U141" s="17"/>
      <c r="V141" s="17"/>
      <c r="W141" s="17"/>
    </row>
    <row r="142" spans="1:23">
      <c r="A142" s="13"/>
      <c r="B142" s="16"/>
      <c r="C142" s="17"/>
      <c r="D142" s="7"/>
      <c r="E142" s="17"/>
      <c r="F142" s="17"/>
      <c r="G142" s="17"/>
      <c r="H142" s="17"/>
      <c r="I142" s="7"/>
      <c r="J142" s="17"/>
      <c r="K142" s="17"/>
      <c r="L142" s="17"/>
      <c r="M142" s="17"/>
      <c r="N142" s="7"/>
      <c r="O142" s="17"/>
      <c r="P142" s="17"/>
      <c r="Q142" s="17"/>
      <c r="R142" s="17"/>
      <c r="S142" s="7"/>
      <c r="T142" s="17"/>
      <c r="U142" s="17"/>
      <c r="V142" s="17"/>
      <c r="W142" s="17"/>
    </row>
    <row r="143" spans="1:23">
      <c r="A143" s="13"/>
      <c r="B143" s="16"/>
      <c r="C143" s="17"/>
      <c r="D143" s="7"/>
      <c r="E143" s="17"/>
      <c r="F143" s="17"/>
      <c r="G143" s="17"/>
      <c r="H143" s="17"/>
      <c r="I143" s="7"/>
      <c r="J143" s="17"/>
      <c r="K143" s="17"/>
      <c r="L143" s="17"/>
      <c r="M143" s="17"/>
      <c r="N143" s="7"/>
      <c r="O143" s="17"/>
      <c r="P143" s="17"/>
      <c r="Q143" s="17"/>
      <c r="R143" s="17"/>
      <c r="S143" s="7"/>
      <c r="T143" s="17"/>
      <c r="U143" s="17"/>
      <c r="V143" s="17"/>
      <c r="W143" s="17"/>
    </row>
    <row r="144" spans="1:23">
      <c r="A144" s="13"/>
      <c r="B144" s="16"/>
      <c r="C144" s="17"/>
      <c r="D144" s="7"/>
      <c r="E144" s="17"/>
      <c r="F144" s="17"/>
      <c r="G144" s="17"/>
      <c r="H144" s="17"/>
      <c r="I144" s="7"/>
      <c r="J144" s="17"/>
      <c r="K144" s="17"/>
      <c r="L144" s="17"/>
      <c r="M144" s="17"/>
      <c r="N144" s="7"/>
      <c r="O144" s="17"/>
      <c r="P144" s="17"/>
      <c r="Q144" s="17"/>
      <c r="R144" s="17"/>
      <c r="S144" s="7"/>
      <c r="T144" s="17"/>
      <c r="U144" s="17"/>
      <c r="V144" s="17"/>
      <c r="W144" s="17"/>
    </row>
    <row r="145" spans="1:23">
      <c r="A145" s="13"/>
      <c r="B145" s="16"/>
      <c r="C145" s="17"/>
      <c r="D145" s="7"/>
      <c r="E145" s="17"/>
      <c r="F145" s="17"/>
      <c r="G145" s="17"/>
      <c r="H145" s="17"/>
      <c r="I145" s="7"/>
      <c r="J145" s="17"/>
      <c r="K145" s="17"/>
      <c r="L145" s="17"/>
      <c r="M145" s="17"/>
      <c r="N145" s="7"/>
      <c r="O145" s="17"/>
      <c r="P145" s="17"/>
      <c r="Q145" s="17"/>
      <c r="R145" s="17"/>
      <c r="S145" s="7"/>
      <c r="T145" s="17"/>
      <c r="U145" s="17"/>
      <c r="V145" s="17"/>
      <c r="W145" s="17"/>
    </row>
    <row r="146" spans="1:23">
      <c r="A146" s="13"/>
      <c r="B146" s="16"/>
      <c r="C146" s="17"/>
      <c r="D146" s="7"/>
      <c r="E146" s="17"/>
      <c r="F146" s="17"/>
      <c r="G146" s="17"/>
      <c r="H146" s="17"/>
      <c r="I146" s="7"/>
      <c r="J146" s="17"/>
      <c r="K146" s="17"/>
      <c r="L146" s="17"/>
      <c r="M146" s="17"/>
      <c r="N146" s="7"/>
      <c r="O146" s="17"/>
      <c r="P146" s="17"/>
      <c r="Q146" s="17"/>
      <c r="R146" s="17"/>
      <c r="S146" s="7"/>
      <c r="T146" s="17"/>
      <c r="U146" s="17"/>
      <c r="V146" s="17"/>
      <c r="W146" s="17"/>
    </row>
    <row r="147" spans="1:23">
      <c r="A147" s="13"/>
      <c r="B147" s="16"/>
      <c r="C147" s="17"/>
      <c r="D147" s="7"/>
      <c r="E147" s="17"/>
      <c r="F147" s="17"/>
      <c r="G147" s="17"/>
      <c r="H147" s="17"/>
      <c r="I147" s="7"/>
      <c r="J147" s="17"/>
      <c r="K147" s="17"/>
      <c r="L147" s="17"/>
      <c r="M147" s="17"/>
      <c r="N147" s="7"/>
      <c r="O147" s="17"/>
      <c r="P147" s="17"/>
      <c r="Q147" s="17"/>
      <c r="R147" s="17"/>
      <c r="S147" s="7"/>
      <c r="T147" s="17"/>
      <c r="U147" s="17"/>
      <c r="V147" s="17"/>
      <c r="W147" s="17"/>
    </row>
    <row r="148" spans="1:23">
      <c r="A148" s="13"/>
      <c r="B148" s="16"/>
      <c r="C148" s="17"/>
      <c r="D148" s="7"/>
      <c r="E148" s="17"/>
      <c r="F148" s="17"/>
      <c r="G148" s="17"/>
      <c r="H148" s="17"/>
      <c r="I148" s="7"/>
      <c r="J148" s="17"/>
      <c r="K148" s="17"/>
      <c r="L148" s="17"/>
      <c r="M148" s="17"/>
      <c r="N148" s="7"/>
      <c r="O148" s="17"/>
      <c r="P148" s="17"/>
      <c r="Q148" s="17"/>
      <c r="R148" s="17"/>
      <c r="S148" s="7"/>
      <c r="T148" s="17"/>
      <c r="U148" s="17"/>
      <c r="V148" s="17"/>
      <c r="W148" s="17"/>
    </row>
    <row r="149" spans="1:23">
      <c r="A149" s="13"/>
      <c r="B149" s="16"/>
      <c r="C149" s="17"/>
      <c r="D149" s="7"/>
      <c r="E149" s="17"/>
      <c r="F149" s="17"/>
      <c r="G149" s="17"/>
      <c r="H149" s="17"/>
      <c r="I149" s="7"/>
      <c r="J149" s="17"/>
      <c r="K149" s="17"/>
      <c r="L149" s="17"/>
      <c r="M149" s="17"/>
      <c r="N149" s="7"/>
      <c r="O149" s="17"/>
      <c r="P149" s="17"/>
      <c r="Q149" s="17"/>
      <c r="R149" s="17"/>
      <c r="S149" s="7"/>
      <c r="T149" s="17"/>
      <c r="U149" s="17"/>
      <c r="V149" s="17"/>
      <c r="W149" s="17"/>
    </row>
    <row r="150" spans="1:23">
      <c r="A150" s="13"/>
      <c r="B150" s="16"/>
      <c r="C150" s="17"/>
      <c r="D150" s="7"/>
      <c r="E150" s="17"/>
      <c r="F150" s="17"/>
      <c r="G150" s="17"/>
      <c r="H150" s="17"/>
      <c r="I150" s="7"/>
      <c r="J150" s="17"/>
      <c r="K150" s="17"/>
      <c r="L150" s="17"/>
      <c r="M150" s="17"/>
      <c r="N150" s="7"/>
      <c r="O150" s="17"/>
      <c r="P150" s="17"/>
      <c r="Q150" s="17"/>
      <c r="R150" s="17"/>
      <c r="S150" s="7"/>
      <c r="T150" s="17"/>
      <c r="U150" s="17"/>
      <c r="V150" s="17"/>
      <c r="W150" s="17"/>
    </row>
    <row r="151" spans="1:23">
      <c r="A151" s="13"/>
      <c r="B151" s="16"/>
      <c r="C151" s="17"/>
      <c r="D151" s="7"/>
      <c r="E151" s="17"/>
      <c r="F151" s="17"/>
      <c r="G151" s="17"/>
      <c r="H151" s="17"/>
      <c r="I151" s="7"/>
      <c r="J151" s="17"/>
      <c r="K151" s="17"/>
      <c r="L151" s="17"/>
      <c r="M151" s="17"/>
      <c r="N151" s="7"/>
      <c r="O151" s="17"/>
      <c r="P151" s="17"/>
      <c r="Q151" s="17"/>
      <c r="R151" s="17"/>
      <c r="S151" s="7"/>
      <c r="T151" s="17"/>
      <c r="U151" s="17"/>
      <c r="V151" s="17"/>
      <c r="W151" s="17"/>
    </row>
    <row r="152" spans="1:23">
      <c r="A152" s="13"/>
      <c r="B152" s="16"/>
      <c r="C152" s="17"/>
      <c r="D152" s="7"/>
      <c r="E152" s="17"/>
      <c r="F152" s="17"/>
      <c r="G152" s="17"/>
      <c r="H152" s="17"/>
      <c r="I152" s="7"/>
      <c r="J152" s="17"/>
      <c r="K152" s="17"/>
      <c r="L152" s="17"/>
      <c r="M152" s="17"/>
      <c r="N152" s="7"/>
      <c r="O152" s="17"/>
      <c r="P152" s="17"/>
      <c r="Q152" s="17"/>
      <c r="R152" s="17"/>
      <c r="S152" s="7"/>
      <c r="T152" s="17"/>
      <c r="U152" s="17"/>
      <c r="V152" s="17"/>
      <c r="W152" s="17"/>
    </row>
    <row r="153" spans="1:23">
      <c r="A153" s="13"/>
      <c r="B153" s="16"/>
      <c r="C153" s="17"/>
      <c r="D153" s="7"/>
      <c r="E153" s="17"/>
      <c r="F153" s="17"/>
      <c r="G153" s="17"/>
      <c r="H153" s="17"/>
      <c r="I153" s="7"/>
      <c r="J153" s="17"/>
      <c r="K153" s="17"/>
      <c r="L153" s="17"/>
      <c r="M153" s="17"/>
      <c r="N153" s="7"/>
      <c r="O153" s="17"/>
      <c r="P153" s="17"/>
      <c r="Q153" s="17"/>
      <c r="R153" s="17"/>
      <c r="S153" s="7"/>
      <c r="T153" s="17"/>
      <c r="U153" s="17"/>
      <c r="V153" s="17"/>
      <c r="W153" s="17"/>
    </row>
    <row r="154" spans="1:23">
      <c r="A154" s="13"/>
      <c r="B154" s="16"/>
      <c r="C154" s="17"/>
      <c r="D154" s="7"/>
      <c r="E154" s="17"/>
      <c r="F154" s="17"/>
      <c r="G154" s="17"/>
      <c r="H154" s="17"/>
      <c r="I154" s="7"/>
      <c r="J154" s="17"/>
      <c r="K154" s="17"/>
      <c r="L154" s="17"/>
      <c r="M154" s="17"/>
      <c r="N154" s="7"/>
      <c r="O154" s="17"/>
      <c r="P154" s="17"/>
      <c r="Q154" s="17"/>
      <c r="R154" s="17"/>
      <c r="S154" s="7"/>
      <c r="T154" s="17"/>
      <c r="U154" s="17"/>
      <c r="V154" s="17"/>
      <c r="W154" s="17"/>
    </row>
    <row r="155" spans="1:23">
      <c r="A155" s="13"/>
      <c r="B155" s="16"/>
      <c r="C155" s="17"/>
      <c r="D155" s="7"/>
      <c r="E155" s="17"/>
      <c r="F155" s="17"/>
      <c r="G155" s="17"/>
      <c r="H155" s="17"/>
      <c r="I155" s="7"/>
      <c r="J155" s="17"/>
      <c r="K155" s="17"/>
      <c r="L155" s="17"/>
      <c r="M155" s="17"/>
      <c r="N155" s="7"/>
      <c r="O155" s="17"/>
      <c r="P155" s="17"/>
      <c r="Q155" s="17"/>
      <c r="R155" s="17"/>
      <c r="S155" s="7"/>
      <c r="T155" s="17"/>
      <c r="U155" s="17"/>
      <c r="V155" s="17"/>
      <c r="W155" s="17"/>
    </row>
    <row r="156" spans="1:23">
      <c r="A156" s="13"/>
      <c r="B156" s="16"/>
      <c r="C156" s="17"/>
      <c r="D156" s="7"/>
      <c r="E156" s="17"/>
      <c r="F156" s="17"/>
      <c r="G156" s="17"/>
      <c r="H156" s="17"/>
      <c r="I156" s="7"/>
      <c r="J156" s="17"/>
      <c r="K156" s="17"/>
      <c r="L156" s="17"/>
      <c r="M156" s="17"/>
      <c r="N156" s="7"/>
      <c r="O156" s="17"/>
      <c r="P156" s="17"/>
      <c r="Q156" s="17"/>
      <c r="R156" s="17"/>
      <c r="S156" s="7"/>
      <c r="T156" s="17"/>
      <c r="U156" s="17"/>
      <c r="V156" s="17"/>
      <c r="W156" s="17"/>
    </row>
    <row r="157" spans="1:23">
      <c r="A157" s="13"/>
      <c r="B157" s="16"/>
      <c r="C157" s="17"/>
      <c r="D157" s="7"/>
      <c r="E157" s="17"/>
      <c r="F157" s="17"/>
      <c r="G157" s="17"/>
      <c r="H157" s="17"/>
      <c r="I157" s="7"/>
      <c r="J157" s="17"/>
      <c r="K157" s="17"/>
      <c r="L157" s="17"/>
      <c r="M157" s="17"/>
      <c r="N157" s="7"/>
      <c r="O157" s="17"/>
      <c r="P157" s="17"/>
      <c r="Q157" s="17"/>
      <c r="R157" s="17"/>
      <c r="S157" s="7"/>
      <c r="T157" s="17"/>
      <c r="U157" s="17"/>
      <c r="V157" s="17"/>
      <c r="W157" s="17"/>
    </row>
    <row r="158" spans="1:23">
      <c r="A158" s="13"/>
      <c r="B158" s="16"/>
      <c r="C158" s="17"/>
      <c r="D158" s="7"/>
      <c r="E158" s="17"/>
      <c r="F158" s="17"/>
      <c r="G158" s="17"/>
      <c r="H158" s="17"/>
      <c r="I158" s="7"/>
      <c r="J158" s="17"/>
      <c r="K158" s="17"/>
      <c r="L158" s="17"/>
      <c r="M158" s="17"/>
      <c r="N158" s="7"/>
      <c r="O158" s="17"/>
      <c r="P158" s="17"/>
      <c r="Q158" s="17"/>
      <c r="R158" s="17"/>
      <c r="S158" s="7"/>
      <c r="T158" s="17"/>
      <c r="U158" s="17"/>
      <c r="V158" s="17"/>
      <c r="W158" s="17"/>
    </row>
    <row r="159" spans="1:23">
      <c r="A159" s="13"/>
      <c r="B159" s="16"/>
      <c r="C159" s="17"/>
      <c r="D159" s="7"/>
      <c r="E159" s="17"/>
      <c r="F159" s="17"/>
      <c r="G159" s="17"/>
      <c r="H159" s="17"/>
      <c r="I159" s="7"/>
      <c r="J159" s="17"/>
      <c r="K159" s="17"/>
      <c r="L159" s="17"/>
      <c r="M159" s="17"/>
      <c r="N159" s="7"/>
      <c r="O159" s="17"/>
      <c r="P159" s="17"/>
      <c r="Q159" s="17"/>
      <c r="R159" s="17"/>
      <c r="S159" s="7"/>
      <c r="T159" s="17"/>
      <c r="U159" s="17"/>
      <c r="V159" s="17"/>
      <c r="W159" s="17"/>
    </row>
    <row r="160" spans="1:23">
      <c r="A160" s="13"/>
      <c r="B160" s="16"/>
      <c r="C160" s="17"/>
      <c r="D160" s="7"/>
      <c r="E160" s="17"/>
      <c r="F160" s="17"/>
      <c r="G160" s="17"/>
      <c r="H160" s="17"/>
      <c r="I160" s="7"/>
      <c r="J160" s="17"/>
      <c r="K160" s="17"/>
      <c r="L160" s="17"/>
      <c r="M160" s="17"/>
      <c r="N160" s="7"/>
      <c r="O160" s="17"/>
      <c r="P160" s="17"/>
      <c r="Q160" s="17"/>
      <c r="R160" s="17"/>
      <c r="S160" s="7"/>
      <c r="T160" s="17"/>
      <c r="U160" s="17"/>
      <c r="V160" s="17"/>
      <c r="W160" s="17"/>
    </row>
    <row r="161" spans="1:23">
      <c r="A161" s="13"/>
      <c r="B161" s="16"/>
      <c r="C161" s="17"/>
      <c r="D161" s="7"/>
      <c r="E161" s="17"/>
      <c r="F161" s="17"/>
      <c r="G161" s="17"/>
      <c r="H161" s="17"/>
      <c r="I161" s="7"/>
      <c r="J161" s="17"/>
      <c r="K161" s="17"/>
      <c r="L161" s="17"/>
      <c r="M161" s="17"/>
      <c r="N161" s="7"/>
      <c r="O161" s="17"/>
      <c r="P161" s="17"/>
      <c r="Q161" s="17"/>
      <c r="R161" s="17"/>
      <c r="S161" s="7"/>
      <c r="T161" s="17"/>
      <c r="U161" s="17"/>
      <c r="V161" s="17"/>
      <c r="W161" s="17"/>
    </row>
    <row r="162" spans="1:23">
      <c r="A162" s="13"/>
      <c r="B162" s="16"/>
      <c r="C162" s="17"/>
      <c r="D162" s="7"/>
      <c r="E162" s="17"/>
      <c r="F162" s="17"/>
      <c r="G162" s="17"/>
      <c r="H162" s="17"/>
      <c r="I162" s="7"/>
      <c r="J162" s="17"/>
      <c r="K162" s="17"/>
      <c r="L162" s="17"/>
      <c r="M162" s="17"/>
      <c r="N162" s="7"/>
      <c r="O162" s="17"/>
      <c r="P162" s="17"/>
      <c r="Q162" s="17"/>
      <c r="R162" s="17"/>
      <c r="S162" s="7"/>
      <c r="T162" s="17"/>
      <c r="U162" s="17"/>
      <c r="V162" s="17"/>
      <c r="W162" s="17"/>
    </row>
    <row r="163" spans="1:23">
      <c r="A163" s="13"/>
      <c r="B163" s="16"/>
      <c r="C163" s="17"/>
      <c r="D163" s="7"/>
      <c r="E163" s="17"/>
      <c r="F163" s="17"/>
      <c r="G163" s="17"/>
      <c r="H163" s="17"/>
      <c r="I163" s="7"/>
      <c r="J163" s="17"/>
      <c r="K163" s="17"/>
      <c r="L163" s="17"/>
      <c r="M163" s="17"/>
      <c r="N163" s="7"/>
      <c r="O163" s="17"/>
      <c r="P163" s="17"/>
      <c r="Q163" s="17"/>
      <c r="R163" s="17"/>
      <c r="S163" s="7"/>
      <c r="T163" s="17"/>
      <c r="U163" s="17"/>
      <c r="V163" s="17"/>
      <c r="W163" s="17"/>
    </row>
    <row r="164" spans="1:23">
      <c r="A164" s="13"/>
      <c r="B164" s="16"/>
      <c r="C164" s="17"/>
      <c r="D164" s="7"/>
      <c r="E164" s="17"/>
      <c r="F164" s="17"/>
      <c r="G164" s="17"/>
      <c r="H164" s="17"/>
      <c r="I164" s="7"/>
      <c r="J164" s="17"/>
      <c r="K164" s="17"/>
      <c r="L164" s="17"/>
      <c r="M164" s="17"/>
      <c r="N164" s="7"/>
      <c r="O164" s="17"/>
      <c r="P164" s="17"/>
      <c r="Q164" s="17"/>
      <c r="R164" s="17"/>
      <c r="S164" s="7"/>
      <c r="T164" s="17"/>
      <c r="U164" s="17"/>
      <c r="V164" s="17"/>
      <c r="W164" s="17"/>
    </row>
    <row r="165" spans="1:23">
      <c r="A165" s="13"/>
      <c r="B165" s="16"/>
      <c r="C165" s="17"/>
      <c r="D165" s="7"/>
      <c r="E165" s="17"/>
      <c r="F165" s="17"/>
      <c r="G165" s="17"/>
      <c r="H165" s="17"/>
      <c r="I165" s="7"/>
      <c r="J165" s="17"/>
      <c r="K165" s="17"/>
      <c r="L165" s="17"/>
      <c r="M165" s="17"/>
      <c r="N165" s="7"/>
      <c r="O165" s="17"/>
      <c r="P165" s="17"/>
      <c r="Q165" s="17"/>
      <c r="R165" s="17"/>
      <c r="S165" s="7"/>
      <c r="T165" s="17"/>
      <c r="U165" s="17"/>
      <c r="V165" s="17"/>
      <c r="W165" s="17"/>
    </row>
    <row r="166" spans="1:23">
      <c r="A166" s="13"/>
      <c r="B166" s="16"/>
      <c r="C166" s="17"/>
      <c r="D166" s="7"/>
      <c r="E166" s="17"/>
      <c r="F166" s="17"/>
      <c r="G166" s="17"/>
      <c r="H166" s="17"/>
      <c r="I166" s="7"/>
      <c r="J166" s="17"/>
      <c r="K166" s="17"/>
      <c r="L166" s="17"/>
      <c r="M166" s="17"/>
      <c r="N166" s="7"/>
      <c r="O166" s="17"/>
      <c r="P166" s="17"/>
      <c r="Q166" s="17"/>
      <c r="R166" s="17"/>
      <c r="S166" s="7"/>
      <c r="T166" s="17"/>
      <c r="U166" s="17"/>
      <c r="V166" s="17"/>
      <c r="W166" s="17"/>
    </row>
    <row r="167" spans="1:23">
      <c r="A167" s="13"/>
      <c r="B167" s="16"/>
      <c r="C167" s="17"/>
      <c r="D167" s="7"/>
      <c r="E167" s="17"/>
      <c r="F167" s="17"/>
      <c r="G167" s="17"/>
      <c r="H167" s="17"/>
      <c r="I167" s="7"/>
      <c r="J167" s="17"/>
      <c r="K167" s="17"/>
      <c r="L167" s="17"/>
      <c r="M167" s="17"/>
      <c r="N167" s="7"/>
      <c r="O167" s="17"/>
      <c r="P167" s="17"/>
      <c r="Q167" s="17"/>
      <c r="R167" s="17"/>
      <c r="S167" s="7"/>
      <c r="T167" s="17"/>
      <c r="U167" s="17"/>
      <c r="V167" s="17"/>
      <c r="W167" s="17"/>
    </row>
    <row r="168" spans="1:23">
      <c r="A168" s="13"/>
      <c r="B168" s="16"/>
      <c r="C168" s="17"/>
      <c r="D168" s="7"/>
      <c r="E168" s="17"/>
      <c r="F168" s="17"/>
      <c r="G168" s="17"/>
      <c r="H168" s="17"/>
      <c r="I168" s="7"/>
      <c r="J168" s="17"/>
      <c r="K168" s="17"/>
      <c r="L168" s="17"/>
      <c r="M168" s="17"/>
      <c r="N168" s="7"/>
      <c r="O168" s="17"/>
      <c r="P168" s="17"/>
      <c r="Q168" s="17"/>
      <c r="R168" s="17"/>
      <c r="S168" s="7"/>
      <c r="T168" s="17"/>
      <c r="U168" s="17"/>
      <c r="V168" s="17"/>
      <c r="W168" s="17"/>
    </row>
    <row r="169" spans="1:23">
      <c r="A169" s="13"/>
      <c r="B169" s="16"/>
      <c r="C169" s="17"/>
      <c r="D169" s="7"/>
      <c r="E169" s="17"/>
      <c r="F169" s="17"/>
      <c r="G169" s="17"/>
      <c r="H169" s="17"/>
      <c r="I169" s="7"/>
      <c r="J169" s="17"/>
      <c r="K169" s="17"/>
      <c r="L169" s="17"/>
      <c r="M169" s="17"/>
      <c r="N169" s="7"/>
      <c r="O169" s="17"/>
      <c r="P169" s="17"/>
      <c r="Q169" s="17"/>
      <c r="R169" s="17"/>
      <c r="S169" s="7"/>
      <c r="T169" s="17"/>
      <c r="U169" s="17"/>
      <c r="V169" s="17"/>
      <c r="W169" s="17"/>
    </row>
    <row r="170" spans="1:23">
      <c r="A170" s="13"/>
      <c r="B170" s="16"/>
      <c r="C170" s="17"/>
      <c r="D170" s="7"/>
      <c r="E170" s="17"/>
      <c r="F170" s="17"/>
      <c r="G170" s="17"/>
      <c r="H170" s="17"/>
      <c r="I170" s="7"/>
      <c r="J170" s="17"/>
      <c r="K170" s="17"/>
      <c r="L170" s="17"/>
      <c r="M170" s="17"/>
      <c r="N170" s="7"/>
      <c r="O170" s="17"/>
      <c r="P170" s="17"/>
      <c r="Q170" s="17"/>
      <c r="R170" s="17"/>
      <c r="S170" s="7"/>
      <c r="T170" s="17"/>
      <c r="U170" s="17"/>
      <c r="V170" s="17"/>
      <c r="W170" s="17"/>
    </row>
    <row r="171" spans="1:23">
      <c r="A171" s="13"/>
      <c r="B171" s="16"/>
      <c r="C171" s="17"/>
      <c r="D171" s="7"/>
      <c r="E171" s="17"/>
      <c r="F171" s="17"/>
      <c r="G171" s="17"/>
      <c r="H171" s="17"/>
      <c r="I171" s="7"/>
      <c r="J171" s="17"/>
      <c r="K171" s="17"/>
      <c r="L171" s="17"/>
      <c r="M171" s="17"/>
      <c r="N171" s="7"/>
      <c r="O171" s="17"/>
      <c r="P171" s="17"/>
      <c r="Q171" s="17"/>
      <c r="R171" s="17"/>
      <c r="S171" s="7"/>
      <c r="T171" s="17"/>
      <c r="U171" s="17"/>
      <c r="V171" s="17"/>
      <c r="W171" s="17"/>
    </row>
    <row r="172" spans="1:23">
      <c r="A172" s="13"/>
      <c r="B172" s="16"/>
      <c r="C172" s="17"/>
      <c r="D172" s="7"/>
      <c r="E172" s="17"/>
      <c r="F172" s="17"/>
      <c r="G172" s="17"/>
      <c r="H172" s="17"/>
      <c r="I172" s="7"/>
      <c r="J172" s="17"/>
      <c r="K172" s="17"/>
      <c r="L172" s="17"/>
      <c r="M172" s="17"/>
      <c r="N172" s="7"/>
      <c r="O172" s="17"/>
      <c r="P172" s="17"/>
      <c r="Q172" s="17"/>
      <c r="R172" s="17"/>
      <c r="S172" s="7"/>
      <c r="T172" s="17"/>
      <c r="U172" s="17"/>
      <c r="V172" s="17"/>
      <c r="W172" s="17"/>
    </row>
    <row r="173" spans="1:23">
      <c r="A173" s="13"/>
      <c r="B173" s="16"/>
      <c r="C173" s="17"/>
      <c r="D173" s="7"/>
      <c r="E173" s="17"/>
      <c r="F173" s="17"/>
      <c r="G173" s="17"/>
      <c r="H173" s="17"/>
      <c r="I173" s="7"/>
      <c r="J173" s="17"/>
      <c r="K173" s="17"/>
      <c r="L173" s="17"/>
      <c r="M173" s="17"/>
      <c r="N173" s="7"/>
      <c r="O173" s="17"/>
      <c r="P173" s="17"/>
      <c r="Q173" s="17"/>
      <c r="R173" s="17"/>
      <c r="S173" s="7"/>
      <c r="T173" s="17"/>
      <c r="U173" s="17"/>
      <c r="V173" s="17"/>
      <c r="W173" s="17"/>
    </row>
    <row r="174" spans="1:23">
      <c r="A174" s="13"/>
      <c r="B174" s="16"/>
      <c r="C174" s="17"/>
      <c r="D174" s="7"/>
      <c r="E174" s="17"/>
      <c r="F174" s="17"/>
      <c r="G174" s="17"/>
      <c r="H174" s="17"/>
      <c r="I174" s="7"/>
      <c r="J174" s="17"/>
      <c r="K174" s="17"/>
      <c r="L174" s="17"/>
      <c r="M174" s="17"/>
      <c r="N174" s="7"/>
      <c r="O174" s="17"/>
      <c r="P174" s="17"/>
      <c r="Q174" s="17"/>
      <c r="R174" s="17"/>
      <c r="S174" s="7"/>
      <c r="T174" s="17"/>
      <c r="U174" s="17"/>
      <c r="V174" s="17"/>
      <c r="W174" s="17"/>
    </row>
    <row r="175" spans="1:23">
      <c r="A175" s="13"/>
      <c r="B175" s="16"/>
      <c r="C175" s="17"/>
      <c r="D175" s="7"/>
      <c r="E175" s="17"/>
      <c r="F175" s="17"/>
      <c r="G175" s="17"/>
      <c r="H175" s="17"/>
      <c r="I175" s="7"/>
      <c r="J175" s="17"/>
      <c r="K175" s="17"/>
      <c r="L175" s="17"/>
      <c r="M175" s="17"/>
      <c r="N175" s="7"/>
      <c r="O175" s="17"/>
      <c r="P175" s="17"/>
      <c r="Q175" s="17"/>
      <c r="R175" s="17"/>
      <c r="S175" s="7"/>
      <c r="T175" s="17"/>
      <c r="U175" s="17"/>
      <c r="V175" s="17"/>
      <c r="W175" s="17"/>
    </row>
    <row r="176" spans="1:23">
      <c r="A176" s="13"/>
      <c r="B176" s="16"/>
      <c r="C176" s="17"/>
      <c r="D176" s="7"/>
      <c r="E176" s="17"/>
      <c r="F176" s="17"/>
      <c r="G176" s="17"/>
      <c r="H176" s="17"/>
      <c r="I176" s="7"/>
      <c r="J176" s="17"/>
      <c r="K176" s="17"/>
      <c r="L176" s="17"/>
      <c r="M176" s="17"/>
      <c r="N176" s="7"/>
      <c r="O176" s="17"/>
      <c r="P176" s="17"/>
      <c r="Q176" s="17"/>
      <c r="R176" s="17"/>
      <c r="S176" s="7"/>
      <c r="T176" s="17"/>
      <c r="U176" s="17"/>
      <c r="V176" s="17"/>
      <c r="W176" s="17"/>
    </row>
    <row r="177" spans="1:23">
      <c r="A177" s="13"/>
      <c r="B177" s="16"/>
      <c r="C177" s="17"/>
      <c r="D177" s="7"/>
      <c r="E177" s="17"/>
      <c r="F177" s="17"/>
      <c r="G177" s="17"/>
      <c r="H177" s="17"/>
      <c r="I177" s="7"/>
      <c r="J177" s="17"/>
      <c r="K177" s="17"/>
      <c r="L177" s="17"/>
      <c r="M177" s="17"/>
      <c r="N177" s="7"/>
      <c r="O177" s="17"/>
      <c r="P177" s="17"/>
      <c r="Q177" s="17"/>
      <c r="R177" s="17"/>
      <c r="S177" s="7"/>
      <c r="T177" s="17"/>
      <c r="U177" s="17"/>
      <c r="V177" s="17"/>
      <c r="W177" s="17"/>
    </row>
    <row r="178" spans="1:23">
      <c r="A178" s="13"/>
      <c r="B178" s="16"/>
      <c r="C178" s="17"/>
      <c r="D178" s="7"/>
      <c r="E178" s="17"/>
      <c r="F178" s="17"/>
      <c r="G178" s="17"/>
      <c r="H178" s="17"/>
      <c r="I178" s="7"/>
      <c r="J178" s="17"/>
      <c r="K178" s="17"/>
      <c r="L178" s="17"/>
      <c r="M178" s="17"/>
      <c r="N178" s="7"/>
      <c r="O178" s="17"/>
      <c r="P178" s="17"/>
      <c r="Q178" s="17"/>
      <c r="R178" s="17"/>
      <c r="S178" s="7"/>
      <c r="T178" s="17"/>
      <c r="U178" s="17"/>
      <c r="V178" s="17"/>
      <c r="W178" s="17"/>
    </row>
    <row r="179" spans="1:23">
      <c r="A179" s="13"/>
      <c r="B179" s="16"/>
      <c r="C179" s="17"/>
      <c r="D179" s="7"/>
      <c r="E179" s="17"/>
      <c r="F179" s="17"/>
      <c r="G179" s="17"/>
      <c r="H179" s="17"/>
      <c r="I179" s="7"/>
      <c r="J179" s="17"/>
      <c r="K179" s="17"/>
      <c r="L179" s="17"/>
      <c r="M179" s="17"/>
      <c r="N179" s="7"/>
      <c r="O179" s="17"/>
      <c r="P179" s="17"/>
      <c r="Q179" s="17"/>
      <c r="R179" s="17"/>
      <c r="S179" s="7"/>
      <c r="T179" s="17"/>
      <c r="U179" s="17"/>
      <c r="V179" s="17"/>
      <c r="W179" s="17"/>
    </row>
    <row r="180" spans="1:23">
      <c r="A180" s="13"/>
      <c r="B180" s="16"/>
      <c r="C180" s="17"/>
      <c r="D180" s="7"/>
      <c r="E180" s="17"/>
      <c r="F180" s="17"/>
      <c r="G180" s="17"/>
      <c r="H180" s="17"/>
      <c r="I180" s="7"/>
      <c r="J180" s="17"/>
      <c r="K180" s="17"/>
      <c r="L180" s="17"/>
      <c r="M180" s="17"/>
      <c r="N180" s="7"/>
      <c r="O180" s="17"/>
      <c r="P180" s="17"/>
      <c r="Q180" s="17"/>
      <c r="R180" s="17"/>
      <c r="S180" s="7"/>
      <c r="T180" s="17"/>
      <c r="U180" s="17"/>
      <c r="V180" s="17"/>
      <c r="W180" s="17"/>
    </row>
    <row r="181" spans="1:23">
      <c r="A181" s="13"/>
      <c r="B181" s="16"/>
      <c r="C181" s="17"/>
      <c r="D181" s="7"/>
      <c r="E181" s="17"/>
      <c r="F181" s="17"/>
      <c r="G181" s="17"/>
      <c r="H181" s="17"/>
      <c r="I181" s="7"/>
      <c r="J181" s="17"/>
      <c r="K181" s="17"/>
      <c r="L181" s="17"/>
      <c r="M181" s="17"/>
      <c r="N181" s="7"/>
      <c r="O181" s="17"/>
      <c r="P181" s="17"/>
      <c r="Q181" s="17"/>
      <c r="R181" s="17"/>
      <c r="S181" s="7"/>
      <c r="T181" s="17"/>
      <c r="U181" s="17"/>
      <c r="V181" s="17"/>
      <c r="W181" s="17"/>
    </row>
    <row r="182" spans="1:23">
      <c r="A182" s="13"/>
      <c r="B182" s="16"/>
      <c r="C182" s="17"/>
      <c r="D182" s="7"/>
      <c r="E182" s="17"/>
      <c r="F182" s="17"/>
      <c r="G182" s="17"/>
      <c r="H182" s="17"/>
      <c r="I182" s="7"/>
      <c r="J182" s="17"/>
      <c r="K182" s="17"/>
      <c r="L182" s="17"/>
      <c r="M182" s="17"/>
      <c r="N182" s="7"/>
      <c r="O182" s="17"/>
      <c r="P182" s="17"/>
      <c r="Q182" s="17"/>
      <c r="R182" s="17"/>
      <c r="S182" s="7"/>
      <c r="T182" s="17"/>
      <c r="U182" s="17"/>
      <c r="V182" s="17"/>
      <c r="W182" s="17"/>
    </row>
    <row r="183" spans="1:23">
      <c r="A183" s="13"/>
      <c r="B183" s="16"/>
      <c r="C183" s="17"/>
      <c r="D183" s="7"/>
      <c r="E183" s="17"/>
      <c r="F183" s="17"/>
      <c r="G183" s="17"/>
      <c r="H183" s="17"/>
      <c r="I183" s="7"/>
      <c r="J183" s="17"/>
      <c r="K183" s="17"/>
      <c r="L183" s="17"/>
      <c r="M183" s="17"/>
      <c r="N183" s="7"/>
      <c r="O183" s="17"/>
      <c r="P183" s="17"/>
      <c r="Q183" s="17"/>
      <c r="R183" s="17"/>
      <c r="S183" s="7"/>
      <c r="T183" s="17"/>
      <c r="U183" s="17"/>
      <c r="V183" s="17"/>
      <c r="W183" s="17"/>
    </row>
    <row r="184" spans="1:23">
      <c r="A184" s="13"/>
      <c r="B184" s="16"/>
      <c r="C184" s="17"/>
      <c r="D184" s="7"/>
      <c r="E184" s="17"/>
      <c r="F184" s="17"/>
      <c r="G184" s="17"/>
      <c r="H184" s="17"/>
      <c r="I184" s="7"/>
      <c r="J184" s="17"/>
      <c r="K184" s="17"/>
      <c r="L184" s="17"/>
      <c r="M184" s="17"/>
      <c r="N184" s="7"/>
      <c r="O184" s="17"/>
      <c r="P184" s="17"/>
      <c r="Q184" s="17"/>
      <c r="R184" s="17"/>
      <c r="S184" s="7"/>
      <c r="T184" s="17"/>
      <c r="U184" s="17"/>
      <c r="V184" s="17"/>
      <c r="W184" s="17"/>
    </row>
    <row r="185" spans="1:23">
      <c r="A185" s="13"/>
      <c r="B185" s="16"/>
      <c r="C185" s="17"/>
      <c r="D185" s="7"/>
      <c r="E185" s="17"/>
      <c r="F185" s="17"/>
      <c r="G185" s="17"/>
      <c r="H185" s="17"/>
      <c r="I185" s="7"/>
      <c r="J185" s="17"/>
      <c r="K185" s="17"/>
      <c r="L185" s="17"/>
      <c r="M185" s="17"/>
      <c r="N185" s="7"/>
      <c r="O185" s="17"/>
      <c r="P185" s="17"/>
      <c r="Q185" s="17"/>
      <c r="R185" s="17"/>
      <c r="S185" s="7"/>
      <c r="T185" s="17"/>
      <c r="U185" s="17"/>
      <c r="V185" s="17"/>
      <c r="W185" s="17"/>
    </row>
    <row r="186" spans="1:23">
      <c r="A186" s="13"/>
      <c r="B186" s="16"/>
      <c r="C186" s="17"/>
      <c r="D186" s="7"/>
      <c r="E186" s="17"/>
      <c r="F186" s="17"/>
      <c r="G186" s="17"/>
      <c r="H186" s="17"/>
      <c r="I186" s="7"/>
      <c r="J186" s="17"/>
      <c r="K186" s="17"/>
      <c r="L186" s="17"/>
      <c r="M186" s="17"/>
      <c r="N186" s="7"/>
      <c r="O186" s="17"/>
      <c r="P186" s="17"/>
      <c r="Q186" s="17"/>
      <c r="R186" s="17"/>
      <c r="S186" s="7"/>
      <c r="T186" s="17"/>
      <c r="U186" s="17"/>
      <c r="V186" s="17"/>
      <c r="W186" s="17"/>
    </row>
    <row r="187" spans="1:23">
      <c r="A187" s="13"/>
      <c r="B187" s="16"/>
      <c r="C187" s="17"/>
      <c r="D187" s="7"/>
      <c r="E187" s="17"/>
      <c r="F187" s="17"/>
      <c r="G187" s="17"/>
      <c r="H187" s="17"/>
      <c r="I187" s="7"/>
      <c r="J187" s="17"/>
      <c r="K187" s="17"/>
      <c r="L187" s="17"/>
      <c r="M187" s="17"/>
      <c r="N187" s="7"/>
      <c r="O187" s="17"/>
      <c r="P187" s="17"/>
      <c r="Q187" s="17"/>
      <c r="R187" s="17"/>
      <c r="S187" s="7"/>
      <c r="T187" s="17"/>
      <c r="U187" s="17"/>
      <c r="V187" s="17"/>
      <c r="W187" s="17"/>
    </row>
    <row r="188" spans="1:23">
      <c r="A188" s="13"/>
      <c r="B188" s="16"/>
      <c r="C188" s="17"/>
      <c r="D188" s="7"/>
      <c r="E188" s="17"/>
      <c r="F188" s="17"/>
      <c r="G188" s="17"/>
      <c r="H188" s="17"/>
      <c r="I188" s="7"/>
      <c r="J188" s="17"/>
      <c r="K188" s="17"/>
      <c r="L188" s="17"/>
      <c r="M188" s="17"/>
      <c r="N188" s="7"/>
      <c r="O188" s="17"/>
      <c r="P188" s="17"/>
      <c r="Q188" s="17"/>
      <c r="R188" s="17"/>
      <c r="S188" s="7"/>
      <c r="T188" s="17"/>
      <c r="U188" s="17"/>
      <c r="V188" s="17"/>
      <c r="W188" s="17"/>
    </row>
    <row r="189" spans="1:23">
      <c r="A189" s="13"/>
      <c r="B189" s="16"/>
      <c r="C189" s="17"/>
      <c r="D189" s="7"/>
      <c r="E189" s="17"/>
      <c r="F189" s="17"/>
      <c r="G189" s="17"/>
      <c r="H189" s="17"/>
      <c r="I189" s="7"/>
      <c r="J189" s="17"/>
      <c r="K189" s="17"/>
      <c r="L189" s="17"/>
      <c r="M189" s="17"/>
      <c r="N189" s="7"/>
      <c r="O189" s="17"/>
      <c r="P189" s="17"/>
      <c r="Q189" s="17"/>
      <c r="R189" s="17"/>
      <c r="S189" s="7"/>
      <c r="T189" s="17"/>
      <c r="U189" s="17"/>
      <c r="V189" s="17"/>
      <c r="W189" s="17"/>
    </row>
    <row r="190" spans="1:23">
      <c r="A190" s="13"/>
      <c r="B190" s="16"/>
      <c r="C190" s="17"/>
      <c r="D190" s="7"/>
      <c r="E190" s="17"/>
      <c r="F190" s="17"/>
      <c r="G190" s="17"/>
      <c r="H190" s="17"/>
      <c r="I190" s="7"/>
      <c r="J190" s="17"/>
      <c r="K190" s="17"/>
      <c r="L190" s="17"/>
      <c r="M190" s="17"/>
      <c r="N190" s="7"/>
      <c r="O190" s="17"/>
      <c r="P190" s="17"/>
      <c r="Q190" s="17"/>
      <c r="R190" s="17"/>
      <c r="S190" s="7"/>
      <c r="T190" s="17"/>
      <c r="U190" s="17"/>
      <c r="V190" s="17"/>
      <c r="W190" s="17"/>
    </row>
    <row r="191" spans="1:23">
      <c r="A191" s="13"/>
      <c r="B191" s="16"/>
      <c r="C191" s="17"/>
      <c r="D191" s="7"/>
      <c r="E191" s="17"/>
      <c r="F191" s="17"/>
      <c r="G191" s="17"/>
      <c r="H191" s="17"/>
      <c r="I191" s="7"/>
      <c r="J191" s="17"/>
      <c r="K191" s="17"/>
      <c r="L191" s="17"/>
      <c r="M191" s="17"/>
      <c r="N191" s="7"/>
      <c r="O191" s="17"/>
      <c r="P191" s="17"/>
      <c r="Q191" s="17"/>
      <c r="R191" s="17"/>
      <c r="S191" s="7"/>
      <c r="T191" s="17"/>
      <c r="U191" s="17"/>
      <c r="V191" s="17"/>
      <c r="W191" s="17"/>
    </row>
    <row r="192" spans="1:23">
      <c r="A192" s="13"/>
      <c r="B192" s="16"/>
      <c r="C192" s="17"/>
      <c r="D192" s="7"/>
      <c r="E192" s="17"/>
      <c r="F192" s="17"/>
      <c r="G192" s="17"/>
      <c r="H192" s="17"/>
      <c r="I192" s="7"/>
      <c r="J192" s="17"/>
      <c r="K192" s="17"/>
      <c r="L192" s="17"/>
      <c r="M192" s="17"/>
      <c r="N192" s="7"/>
      <c r="O192" s="17"/>
      <c r="P192" s="17"/>
      <c r="Q192" s="17"/>
      <c r="R192" s="17"/>
      <c r="S192" s="7"/>
      <c r="T192" s="17"/>
      <c r="U192" s="17"/>
      <c r="V192" s="17"/>
      <c r="W192" s="17"/>
    </row>
    <row r="193" spans="1:23">
      <c r="A193" s="13"/>
      <c r="B193" s="16"/>
      <c r="C193" s="17"/>
      <c r="D193" s="7"/>
      <c r="E193" s="17"/>
      <c r="F193" s="17"/>
      <c r="G193" s="17"/>
      <c r="H193" s="17"/>
      <c r="I193" s="7"/>
      <c r="J193" s="17"/>
      <c r="K193" s="17"/>
      <c r="L193" s="17"/>
      <c r="M193" s="17"/>
      <c r="N193" s="7"/>
      <c r="O193" s="17"/>
      <c r="P193" s="17"/>
      <c r="Q193" s="17"/>
      <c r="R193" s="17"/>
      <c r="S193" s="7"/>
      <c r="T193" s="17"/>
      <c r="U193" s="17"/>
      <c r="V193" s="17"/>
      <c r="W193" s="17"/>
    </row>
    <row r="194" spans="1:23">
      <c r="A194" s="13"/>
      <c r="B194" s="16"/>
      <c r="C194" s="17"/>
      <c r="D194" s="7"/>
      <c r="E194" s="17"/>
      <c r="F194" s="17"/>
      <c r="G194" s="17"/>
      <c r="H194" s="17"/>
      <c r="I194" s="7"/>
      <c r="J194" s="17"/>
      <c r="K194" s="17"/>
      <c r="L194" s="17"/>
      <c r="M194" s="17"/>
      <c r="N194" s="7"/>
      <c r="O194" s="17"/>
      <c r="P194" s="17"/>
      <c r="Q194" s="17"/>
      <c r="R194" s="17"/>
      <c r="S194" s="7"/>
      <c r="T194" s="17"/>
      <c r="U194" s="17"/>
      <c r="V194" s="17"/>
      <c r="W194" s="17"/>
    </row>
    <row r="195" spans="1:23">
      <c r="A195" s="13"/>
      <c r="B195" s="16"/>
      <c r="C195" s="17"/>
      <c r="D195" s="7"/>
      <c r="E195" s="17"/>
      <c r="F195" s="17"/>
      <c r="G195" s="17"/>
      <c r="H195" s="17"/>
      <c r="I195" s="7"/>
      <c r="J195" s="17"/>
      <c r="K195" s="17"/>
      <c r="L195" s="17"/>
      <c r="M195" s="17"/>
      <c r="N195" s="7"/>
      <c r="O195" s="17"/>
      <c r="P195" s="17"/>
      <c r="Q195" s="17"/>
      <c r="R195" s="17"/>
      <c r="S195" s="7"/>
      <c r="T195" s="17"/>
      <c r="U195" s="17"/>
      <c r="V195" s="17"/>
      <c r="W195" s="17"/>
    </row>
    <row r="196" spans="1:23">
      <c r="A196" s="13"/>
      <c r="B196" s="16"/>
      <c r="C196" s="17"/>
      <c r="D196" s="7"/>
      <c r="E196" s="17"/>
      <c r="F196" s="17"/>
      <c r="G196" s="17"/>
      <c r="H196" s="17"/>
      <c r="I196" s="7"/>
      <c r="J196" s="17"/>
      <c r="K196" s="17"/>
      <c r="L196" s="17"/>
      <c r="M196" s="17"/>
      <c r="N196" s="7"/>
      <c r="O196" s="17"/>
      <c r="P196" s="17"/>
      <c r="Q196" s="17"/>
      <c r="R196" s="17"/>
      <c r="S196" s="7"/>
      <c r="T196" s="17"/>
      <c r="U196" s="17"/>
      <c r="V196" s="17"/>
      <c r="W196" s="17"/>
    </row>
    <row r="197" spans="1:23">
      <c r="A197" s="13"/>
      <c r="B197" s="16"/>
      <c r="C197" s="17"/>
      <c r="D197" s="7"/>
      <c r="E197" s="17"/>
      <c r="F197" s="17"/>
      <c r="G197" s="17"/>
      <c r="H197" s="17"/>
      <c r="I197" s="7"/>
      <c r="J197" s="17"/>
      <c r="K197" s="17"/>
      <c r="L197" s="17"/>
      <c r="M197" s="17"/>
      <c r="N197" s="7"/>
      <c r="O197" s="17"/>
      <c r="P197" s="17"/>
      <c r="Q197" s="17"/>
      <c r="R197" s="17"/>
      <c r="S197" s="7"/>
      <c r="T197" s="17"/>
      <c r="U197" s="17"/>
      <c r="V197" s="17"/>
      <c r="W197" s="17"/>
    </row>
    <row r="198" spans="1:23">
      <c r="A198" s="13"/>
      <c r="B198" s="16"/>
      <c r="C198" s="17"/>
      <c r="D198" s="7"/>
      <c r="E198" s="17"/>
      <c r="F198" s="17"/>
      <c r="G198" s="17"/>
      <c r="H198" s="17"/>
      <c r="I198" s="7"/>
      <c r="J198" s="17"/>
      <c r="K198" s="17"/>
      <c r="L198" s="17"/>
      <c r="M198" s="17"/>
      <c r="N198" s="7"/>
      <c r="O198" s="17"/>
      <c r="P198" s="17"/>
      <c r="Q198" s="17"/>
      <c r="R198" s="17"/>
      <c r="S198" s="7"/>
      <c r="T198" s="17"/>
      <c r="U198" s="17"/>
      <c r="V198" s="17"/>
      <c r="W198" s="17"/>
    </row>
    <row r="199" spans="1:23">
      <c r="A199" s="13"/>
      <c r="B199" s="16"/>
      <c r="C199" s="17"/>
      <c r="D199" s="7"/>
      <c r="E199" s="17"/>
      <c r="F199" s="17"/>
      <c r="G199" s="17"/>
      <c r="H199" s="17"/>
      <c r="I199" s="7"/>
      <c r="J199" s="17"/>
      <c r="K199" s="17"/>
      <c r="L199" s="17"/>
      <c r="M199" s="17"/>
      <c r="N199" s="7"/>
      <c r="O199" s="17"/>
      <c r="P199" s="17"/>
      <c r="Q199" s="17"/>
      <c r="R199" s="17"/>
      <c r="S199" s="7"/>
      <c r="T199" s="17"/>
      <c r="U199" s="17"/>
      <c r="V199" s="17"/>
      <c r="W199" s="17"/>
    </row>
    <row r="200" spans="1:23">
      <c r="A200" s="13"/>
      <c r="B200" s="16"/>
      <c r="C200" s="17"/>
      <c r="D200" s="7"/>
      <c r="E200" s="17"/>
      <c r="F200" s="17"/>
      <c r="G200" s="17"/>
      <c r="H200" s="17"/>
      <c r="I200" s="7"/>
      <c r="J200" s="17"/>
      <c r="K200" s="17"/>
      <c r="L200" s="17"/>
      <c r="M200" s="17"/>
      <c r="N200" s="7"/>
      <c r="O200" s="17"/>
      <c r="P200" s="17"/>
      <c r="Q200" s="17"/>
      <c r="R200" s="17"/>
      <c r="S200" s="7"/>
      <c r="T200" s="17"/>
      <c r="U200" s="17"/>
      <c r="V200" s="17"/>
      <c r="W200" s="17"/>
    </row>
    <row r="201" spans="1:23">
      <c r="A201" s="13"/>
      <c r="B201" s="16"/>
      <c r="C201" s="17"/>
      <c r="D201" s="7"/>
      <c r="E201" s="17"/>
      <c r="F201" s="17"/>
      <c r="G201" s="17"/>
      <c r="H201" s="17"/>
      <c r="I201" s="7"/>
      <c r="J201" s="17"/>
      <c r="K201" s="17"/>
      <c r="L201" s="17"/>
      <c r="M201" s="17"/>
      <c r="N201" s="7"/>
      <c r="O201" s="17"/>
      <c r="P201" s="17"/>
      <c r="Q201" s="17"/>
      <c r="R201" s="17"/>
      <c r="S201" s="7"/>
      <c r="T201" s="17"/>
      <c r="U201" s="17"/>
      <c r="V201" s="17"/>
      <c r="W201" s="17"/>
    </row>
    <row r="202" spans="1:23">
      <c r="A202" s="13"/>
      <c r="B202" s="16"/>
      <c r="C202" s="17"/>
      <c r="D202" s="7"/>
      <c r="E202" s="17"/>
      <c r="F202" s="17"/>
      <c r="G202" s="17"/>
      <c r="H202" s="17"/>
      <c r="I202" s="7"/>
      <c r="J202" s="17"/>
      <c r="K202" s="17"/>
      <c r="L202" s="17"/>
      <c r="M202" s="17"/>
      <c r="N202" s="7"/>
      <c r="O202" s="17"/>
      <c r="P202" s="17"/>
      <c r="Q202" s="17"/>
      <c r="R202" s="17"/>
      <c r="S202" s="7"/>
      <c r="T202" s="17"/>
      <c r="U202" s="17"/>
      <c r="V202" s="17"/>
      <c r="W202" s="17"/>
    </row>
    <row r="203" spans="1:23">
      <c r="A203" s="13"/>
      <c r="B203" s="16"/>
      <c r="C203" s="17"/>
      <c r="D203" s="7"/>
      <c r="E203" s="17"/>
      <c r="F203" s="17"/>
      <c r="G203" s="17"/>
      <c r="H203" s="17"/>
      <c r="I203" s="7"/>
      <c r="J203" s="17"/>
      <c r="K203" s="17"/>
      <c r="L203" s="17"/>
      <c r="M203" s="17"/>
      <c r="N203" s="7"/>
      <c r="O203" s="17"/>
      <c r="P203" s="17"/>
      <c r="Q203" s="17"/>
      <c r="R203" s="17"/>
      <c r="S203" s="7"/>
      <c r="T203" s="17"/>
      <c r="U203" s="17"/>
      <c r="V203" s="17"/>
      <c r="W203" s="17"/>
    </row>
    <row r="204" spans="1:23">
      <c r="A204" s="13"/>
      <c r="B204" s="16"/>
      <c r="C204" s="17"/>
      <c r="D204" s="7"/>
      <c r="E204" s="17"/>
      <c r="F204" s="17"/>
      <c r="G204" s="17"/>
      <c r="H204" s="17"/>
      <c r="I204" s="7"/>
      <c r="J204" s="17"/>
      <c r="K204" s="17"/>
      <c r="L204" s="17"/>
      <c r="M204" s="17"/>
      <c r="N204" s="7"/>
      <c r="O204" s="17"/>
      <c r="P204" s="17"/>
      <c r="Q204" s="17"/>
      <c r="R204" s="17"/>
      <c r="S204" s="7"/>
      <c r="T204" s="17"/>
      <c r="U204" s="17"/>
      <c r="V204" s="17"/>
      <c r="W204" s="17"/>
    </row>
    <row r="205" spans="1:23">
      <c r="A205" s="13"/>
      <c r="B205" s="16"/>
      <c r="C205" s="17"/>
      <c r="D205" s="7"/>
      <c r="E205" s="17"/>
      <c r="F205" s="17"/>
      <c r="G205" s="17"/>
      <c r="H205" s="17"/>
      <c r="I205" s="7"/>
      <c r="J205" s="17"/>
      <c r="K205" s="17"/>
      <c r="L205" s="17"/>
      <c r="M205" s="17"/>
      <c r="N205" s="7"/>
      <c r="O205" s="17"/>
      <c r="P205" s="17"/>
      <c r="Q205" s="17"/>
      <c r="R205" s="17"/>
      <c r="S205" s="7"/>
      <c r="T205" s="17"/>
      <c r="U205" s="17"/>
      <c r="V205" s="17"/>
      <c r="W205" s="17"/>
    </row>
    <row r="206" spans="1:23">
      <c r="A206" s="13"/>
      <c r="B206" s="16"/>
      <c r="C206" s="17"/>
      <c r="D206" s="7"/>
      <c r="E206" s="17"/>
      <c r="F206" s="17"/>
      <c r="G206" s="17"/>
      <c r="H206" s="17"/>
      <c r="I206" s="7"/>
      <c r="J206" s="17"/>
      <c r="K206" s="17"/>
      <c r="L206" s="17"/>
      <c r="M206" s="17"/>
      <c r="N206" s="7"/>
      <c r="O206" s="17"/>
      <c r="P206" s="17"/>
      <c r="Q206" s="17"/>
      <c r="R206" s="17"/>
      <c r="S206" s="7"/>
      <c r="T206" s="17"/>
      <c r="U206" s="17"/>
      <c r="V206" s="17"/>
      <c r="W206" s="17"/>
    </row>
    <row r="207" spans="1:23">
      <c r="A207" s="13"/>
      <c r="B207" s="16"/>
      <c r="C207" s="17"/>
      <c r="D207" s="7"/>
      <c r="E207" s="17"/>
      <c r="F207" s="17"/>
      <c r="G207" s="17"/>
      <c r="H207" s="17"/>
      <c r="I207" s="7"/>
      <c r="J207" s="17"/>
      <c r="K207" s="17"/>
      <c r="L207" s="17"/>
      <c r="M207" s="17"/>
      <c r="N207" s="7"/>
      <c r="O207" s="17"/>
      <c r="P207" s="17"/>
      <c r="Q207" s="17"/>
      <c r="R207" s="17"/>
      <c r="S207" s="7"/>
      <c r="T207" s="17"/>
      <c r="U207" s="17"/>
      <c r="V207" s="17"/>
      <c r="W207" s="17"/>
    </row>
    <row r="208" spans="1:23">
      <c r="A208" s="13"/>
      <c r="B208" s="16"/>
      <c r="C208" s="17"/>
      <c r="D208" s="7"/>
      <c r="E208" s="17"/>
      <c r="F208" s="17"/>
      <c r="G208" s="17"/>
      <c r="H208" s="17"/>
      <c r="I208" s="7"/>
      <c r="J208" s="17"/>
      <c r="K208" s="17"/>
      <c r="L208" s="17"/>
      <c r="M208" s="17"/>
      <c r="N208" s="7"/>
      <c r="O208" s="17"/>
      <c r="P208" s="17"/>
      <c r="Q208" s="17"/>
      <c r="R208" s="17"/>
      <c r="S208" s="7"/>
      <c r="T208" s="17"/>
      <c r="U208" s="17"/>
      <c r="V208" s="17"/>
      <c r="W208" s="17"/>
    </row>
    <row r="209" spans="1:23">
      <c r="A209" s="13"/>
      <c r="B209" s="16"/>
      <c r="C209" s="17"/>
      <c r="D209" s="7"/>
      <c r="E209" s="17"/>
      <c r="F209" s="17"/>
      <c r="G209" s="17"/>
      <c r="H209" s="17"/>
      <c r="I209" s="7"/>
      <c r="J209" s="17"/>
      <c r="K209" s="17"/>
      <c r="L209" s="17"/>
      <c r="M209" s="17"/>
      <c r="N209" s="7"/>
      <c r="O209" s="17"/>
      <c r="P209" s="17"/>
      <c r="Q209" s="17"/>
      <c r="R209" s="17"/>
      <c r="S209" s="7"/>
      <c r="T209" s="17"/>
      <c r="U209" s="17"/>
      <c r="V209" s="17"/>
      <c r="W209" s="17"/>
    </row>
    <row r="210" spans="1:23">
      <c r="A210" s="13"/>
      <c r="B210" s="16"/>
      <c r="C210" s="17"/>
      <c r="D210" s="7"/>
      <c r="E210" s="17"/>
      <c r="F210" s="17"/>
      <c r="G210" s="17"/>
      <c r="H210" s="17"/>
      <c r="I210" s="7"/>
      <c r="J210" s="17"/>
      <c r="K210" s="17"/>
      <c r="L210" s="17"/>
      <c r="M210" s="17"/>
      <c r="N210" s="7"/>
      <c r="O210" s="17"/>
      <c r="P210" s="17"/>
      <c r="Q210" s="17"/>
      <c r="R210" s="17"/>
      <c r="S210" s="7"/>
      <c r="T210" s="17"/>
      <c r="U210" s="17"/>
      <c r="V210" s="17"/>
      <c r="W210" s="17"/>
    </row>
    <row r="211" spans="1:23">
      <c r="A211" s="13"/>
      <c r="B211" s="16"/>
      <c r="C211" s="17"/>
      <c r="D211" s="7"/>
      <c r="E211" s="17"/>
      <c r="F211" s="17"/>
      <c r="G211" s="17"/>
      <c r="H211" s="17"/>
      <c r="I211" s="7"/>
      <c r="J211" s="17"/>
      <c r="K211" s="17"/>
      <c r="L211" s="17"/>
      <c r="M211" s="17"/>
      <c r="N211" s="7"/>
      <c r="O211" s="17"/>
      <c r="P211" s="17"/>
      <c r="Q211" s="17"/>
      <c r="R211" s="17"/>
      <c r="S211" s="7"/>
      <c r="T211" s="17"/>
      <c r="U211" s="17"/>
      <c r="V211" s="17"/>
      <c r="W211" s="17"/>
    </row>
    <row r="212" spans="1:23">
      <c r="A212" s="13"/>
      <c r="B212" s="16"/>
      <c r="C212" s="17"/>
      <c r="D212" s="7"/>
      <c r="E212" s="17"/>
      <c r="F212" s="17"/>
      <c r="G212" s="17"/>
      <c r="H212" s="17"/>
      <c r="I212" s="7"/>
      <c r="J212" s="17"/>
      <c r="K212" s="17"/>
      <c r="L212" s="17"/>
      <c r="M212" s="17"/>
      <c r="N212" s="7"/>
      <c r="O212" s="17"/>
      <c r="P212" s="17"/>
      <c r="Q212" s="17"/>
      <c r="R212" s="17"/>
      <c r="S212" s="7"/>
      <c r="T212" s="17"/>
      <c r="U212" s="17"/>
      <c r="V212" s="17"/>
      <c r="W212" s="17"/>
    </row>
    <row r="213" spans="1:23">
      <c r="A213" s="13"/>
      <c r="B213" s="16"/>
      <c r="C213" s="17"/>
      <c r="D213" s="7"/>
      <c r="E213" s="17"/>
      <c r="F213" s="17"/>
      <c r="G213" s="17"/>
      <c r="H213" s="17"/>
      <c r="I213" s="7"/>
      <c r="J213" s="17"/>
      <c r="K213" s="17"/>
      <c r="L213" s="17"/>
      <c r="M213" s="17"/>
      <c r="N213" s="7"/>
      <c r="O213" s="17"/>
      <c r="P213" s="17"/>
      <c r="Q213" s="17"/>
      <c r="R213" s="17"/>
      <c r="S213" s="7"/>
      <c r="T213" s="17"/>
      <c r="U213" s="17"/>
      <c r="V213" s="17"/>
      <c r="W213" s="17"/>
    </row>
    <row r="214" spans="1:23">
      <c r="A214" s="13"/>
      <c r="B214" s="16"/>
      <c r="C214" s="17"/>
      <c r="D214" s="7"/>
      <c r="E214" s="17"/>
      <c r="F214" s="17"/>
      <c r="G214" s="17"/>
      <c r="H214" s="17"/>
      <c r="I214" s="7"/>
      <c r="J214" s="17"/>
      <c r="K214" s="17"/>
      <c r="L214" s="17"/>
      <c r="M214" s="17"/>
      <c r="N214" s="7"/>
      <c r="O214" s="17"/>
      <c r="P214" s="17"/>
      <c r="Q214" s="17"/>
      <c r="R214" s="17"/>
      <c r="S214" s="7"/>
      <c r="T214" s="17"/>
      <c r="U214" s="17"/>
      <c r="V214" s="17"/>
      <c r="W214" s="17"/>
    </row>
    <row r="215" spans="1:23">
      <c r="A215" s="13"/>
      <c r="B215" s="16"/>
      <c r="C215" s="17"/>
      <c r="D215" s="7"/>
      <c r="E215" s="17"/>
      <c r="F215" s="17"/>
      <c r="G215" s="17"/>
      <c r="H215" s="17"/>
      <c r="I215" s="7"/>
      <c r="J215" s="17"/>
      <c r="K215" s="17"/>
      <c r="L215" s="17"/>
      <c r="M215" s="17"/>
      <c r="N215" s="7"/>
      <c r="O215" s="17"/>
      <c r="P215" s="17"/>
      <c r="Q215" s="17"/>
      <c r="R215" s="17"/>
      <c r="S215" s="7"/>
      <c r="T215" s="17"/>
      <c r="U215" s="17"/>
      <c r="V215" s="17"/>
      <c r="W215" s="17"/>
    </row>
    <row r="216" spans="1:23">
      <c r="A216" s="13"/>
      <c r="B216" s="16"/>
      <c r="C216" s="17"/>
      <c r="D216" s="7"/>
      <c r="E216" s="17"/>
      <c r="F216" s="17"/>
      <c r="G216" s="17"/>
      <c r="H216" s="17"/>
      <c r="I216" s="7"/>
      <c r="J216" s="17"/>
      <c r="K216" s="17"/>
      <c r="L216" s="17"/>
      <c r="M216" s="17"/>
      <c r="N216" s="7"/>
      <c r="O216" s="17"/>
      <c r="P216" s="17"/>
      <c r="Q216" s="17"/>
      <c r="R216" s="17"/>
      <c r="S216" s="7"/>
      <c r="T216" s="17"/>
      <c r="U216" s="17"/>
      <c r="V216" s="17"/>
      <c r="W216" s="17"/>
    </row>
    <row r="217" spans="1:23">
      <c r="A217" s="13"/>
      <c r="B217" s="16"/>
      <c r="C217" s="17"/>
      <c r="D217" s="7"/>
      <c r="E217" s="17"/>
      <c r="F217" s="17"/>
      <c r="G217" s="17"/>
      <c r="H217" s="17"/>
      <c r="I217" s="7"/>
      <c r="J217" s="17"/>
      <c r="K217" s="17"/>
      <c r="L217" s="17"/>
      <c r="M217" s="17"/>
      <c r="N217" s="7"/>
      <c r="O217" s="17"/>
      <c r="P217" s="17"/>
      <c r="Q217" s="17"/>
      <c r="R217" s="17"/>
      <c r="S217" s="7"/>
      <c r="T217" s="17"/>
      <c r="U217" s="17"/>
      <c r="V217" s="17"/>
      <c r="W217" s="17"/>
    </row>
    <row r="218" spans="1:23">
      <c r="A218" s="13"/>
      <c r="B218" s="16"/>
      <c r="C218" s="17"/>
      <c r="D218" s="7"/>
      <c r="E218" s="17"/>
      <c r="F218" s="17"/>
      <c r="G218" s="17"/>
      <c r="H218" s="17"/>
      <c r="I218" s="7"/>
      <c r="J218" s="17"/>
      <c r="K218" s="17"/>
      <c r="L218" s="17"/>
      <c r="M218" s="17"/>
      <c r="N218" s="7"/>
      <c r="O218" s="17"/>
      <c r="P218" s="17"/>
      <c r="Q218" s="17"/>
      <c r="R218" s="17"/>
      <c r="S218" s="7"/>
      <c r="T218" s="17"/>
      <c r="U218" s="17"/>
      <c r="V218" s="17"/>
      <c r="W218" s="17"/>
    </row>
    <row r="219" spans="1:23">
      <c r="A219" s="13"/>
      <c r="B219" s="16"/>
      <c r="C219" s="17"/>
      <c r="D219" s="7"/>
      <c r="E219" s="17"/>
      <c r="F219" s="17"/>
      <c r="G219" s="17"/>
      <c r="H219" s="17"/>
      <c r="I219" s="7"/>
      <c r="J219" s="17"/>
      <c r="K219" s="17"/>
      <c r="L219" s="17"/>
      <c r="M219" s="17"/>
      <c r="N219" s="7"/>
      <c r="O219" s="17"/>
      <c r="P219" s="17"/>
      <c r="Q219" s="17"/>
      <c r="R219" s="17"/>
      <c r="S219" s="7"/>
      <c r="T219" s="17"/>
      <c r="U219" s="17"/>
      <c r="V219" s="17"/>
      <c r="W219" s="17"/>
    </row>
    <row r="220" spans="1:23">
      <c r="A220" s="13"/>
      <c r="B220" s="16"/>
      <c r="C220" s="17"/>
      <c r="D220" s="7"/>
      <c r="E220" s="17"/>
      <c r="F220" s="17"/>
      <c r="G220" s="17"/>
      <c r="H220" s="17"/>
      <c r="I220" s="7"/>
      <c r="J220" s="17"/>
      <c r="K220" s="17"/>
      <c r="L220" s="17"/>
      <c r="M220" s="17"/>
      <c r="N220" s="7"/>
      <c r="O220" s="17"/>
      <c r="P220" s="17"/>
      <c r="Q220" s="17"/>
      <c r="R220" s="17"/>
      <c r="S220" s="7"/>
      <c r="T220" s="17"/>
      <c r="U220" s="17"/>
      <c r="V220" s="17"/>
      <c r="W220" s="17"/>
    </row>
    <row r="221" spans="1:23">
      <c r="A221" s="13"/>
      <c r="B221" s="16"/>
      <c r="C221" s="17"/>
      <c r="D221" s="7"/>
      <c r="E221" s="17"/>
      <c r="F221" s="17"/>
      <c r="G221" s="17"/>
      <c r="H221" s="17"/>
      <c r="I221" s="7"/>
      <c r="J221" s="17"/>
      <c r="K221" s="17"/>
      <c r="L221" s="17"/>
      <c r="M221" s="17"/>
      <c r="N221" s="7"/>
      <c r="O221" s="17"/>
      <c r="P221" s="17"/>
      <c r="Q221" s="17"/>
      <c r="R221" s="17"/>
      <c r="S221" s="7"/>
      <c r="T221" s="17"/>
      <c r="U221" s="17"/>
      <c r="V221" s="17"/>
      <c r="W221" s="17"/>
    </row>
    <row r="222" spans="1:23">
      <c r="A222" s="13"/>
      <c r="B222" s="16"/>
      <c r="C222" s="17"/>
      <c r="D222" s="7"/>
      <c r="E222" s="17"/>
      <c r="F222" s="17"/>
      <c r="G222" s="17"/>
      <c r="H222" s="17"/>
      <c r="I222" s="7"/>
      <c r="J222" s="17"/>
      <c r="K222" s="17"/>
      <c r="L222" s="17"/>
      <c r="M222" s="17"/>
      <c r="N222" s="7"/>
      <c r="O222" s="17"/>
      <c r="P222" s="17"/>
      <c r="Q222" s="17"/>
      <c r="R222" s="17"/>
      <c r="S222" s="7"/>
      <c r="T222" s="17"/>
      <c r="U222" s="17"/>
      <c r="V222" s="17"/>
      <c r="W222" s="17"/>
    </row>
    <row r="223" spans="1:23">
      <c r="A223" s="13"/>
      <c r="B223" s="16"/>
      <c r="C223" s="17"/>
      <c r="D223" s="7"/>
      <c r="E223" s="17"/>
      <c r="F223" s="17"/>
      <c r="G223" s="17"/>
      <c r="H223" s="17"/>
      <c r="I223" s="7"/>
      <c r="J223" s="17"/>
      <c r="K223" s="17"/>
      <c r="L223" s="17"/>
      <c r="M223" s="17"/>
      <c r="N223" s="7"/>
      <c r="O223" s="17"/>
      <c r="P223" s="17"/>
      <c r="Q223" s="17"/>
      <c r="R223" s="17"/>
      <c r="S223" s="7"/>
      <c r="T223" s="17"/>
      <c r="U223" s="17"/>
      <c r="V223" s="17"/>
      <c r="W223" s="17"/>
    </row>
    <row r="224" spans="1:23">
      <c r="A224" s="13"/>
      <c r="B224" s="16"/>
      <c r="C224" s="17"/>
      <c r="D224" s="7"/>
      <c r="E224" s="17"/>
      <c r="F224" s="17"/>
      <c r="G224" s="17"/>
      <c r="H224" s="17"/>
      <c r="I224" s="7"/>
      <c r="J224" s="17"/>
      <c r="K224" s="17"/>
      <c r="L224" s="17"/>
      <c r="M224" s="17"/>
      <c r="N224" s="7"/>
      <c r="O224" s="17"/>
      <c r="P224" s="17"/>
      <c r="Q224" s="17"/>
      <c r="R224" s="17"/>
      <c r="S224" s="7"/>
      <c r="T224" s="17"/>
      <c r="U224" s="17"/>
      <c r="V224" s="17"/>
      <c r="W224" s="17"/>
    </row>
    <row r="225" spans="1:23">
      <c r="A225" s="13"/>
      <c r="B225" s="16"/>
      <c r="C225" s="17"/>
      <c r="D225" s="7"/>
      <c r="E225" s="17"/>
      <c r="F225" s="17"/>
      <c r="G225" s="17"/>
      <c r="H225" s="17"/>
      <c r="I225" s="7"/>
      <c r="J225" s="17"/>
      <c r="K225" s="17"/>
      <c r="L225" s="17"/>
      <c r="M225" s="17"/>
      <c r="N225" s="7"/>
      <c r="O225" s="17"/>
      <c r="P225" s="17"/>
      <c r="Q225" s="17"/>
      <c r="R225" s="17"/>
      <c r="S225" s="7"/>
      <c r="T225" s="17"/>
      <c r="U225" s="17"/>
      <c r="V225" s="17"/>
      <c r="W225" s="17"/>
    </row>
    <row r="226" spans="1:23">
      <c r="A226" s="13"/>
      <c r="B226" s="16"/>
      <c r="C226" s="17"/>
      <c r="D226" s="7"/>
      <c r="E226" s="17"/>
      <c r="F226" s="17"/>
      <c r="G226" s="17"/>
      <c r="H226" s="17"/>
      <c r="I226" s="7"/>
      <c r="J226" s="17"/>
      <c r="K226" s="17"/>
      <c r="L226" s="17"/>
      <c r="M226" s="17"/>
      <c r="N226" s="7"/>
      <c r="O226" s="17"/>
      <c r="P226" s="17"/>
      <c r="Q226" s="17"/>
      <c r="R226" s="17"/>
      <c r="S226" s="7"/>
      <c r="T226" s="17"/>
      <c r="U226" s="17"/>
      <c r="V226" s="17"/>
      <c r="W226" s="17"/>
    </row>
    <row r="227" spans="1:23">
      <c r="A227" s="13"/>
      <c r="B227" s="16"/>
      <c r="C227" s="17"/>
      <c r="D227" s="7"/>
      <c r="E227" s="17"/>
      <c r="F227" s="17"/>
      <c r="G227" s="17"/>
      <c r="H227" s="17"/>
      <c r="I227" s="7"/>
      <c r="J227" s="17"/>
      <c r="K227" s="17"/>
      <c r="L227" s="17"/>
      <c r="M227" s="17"/>
      <c r="N227" s="7"/>
      <c r="O227" s="17"/>
      <c r="P227" s="17"/>
      <c r="Q227" s="17"/>
      <c r="R227" s="17"/>
      <c r="S227" s="7"/>
      <c r="T227" s="17"/>
      <c r="U227" s="17"/>
      <c r="V227" s="17"/>
      <c r="W227" s="17"/>
    </row>
    <row r="228" spans="1:23">
      <c r="A228" s="13"/>
      <c r="B228" s="16"/>
      <c r="C228" s="17"/>
      <c r="D228" s="7"/>
      <c r="E228" s="17"/>
      <c r="F228" s="17"/>
      <c r="G228" s="17"/>
      <c r="H228" s="17"/>
      <c r="I228" s="7"/>
      <c r="J228" s="17"/>
      <c r="K228" s="17"/>
      <c r="L228" s="17"/>
      <c r="M228" s="17"/>
      <c r="N228" s="7"/>
      <c r="O228" s="17"/>
      <c r="P228" s="17"/>
      <c r="Q228" s="17"/>
      <c r="R228" s="17"/>
      <c r="S228" s="7"/>
      <c r="T228" s="17"/>
      <c r="U228" s="17"/>
      <c r="V228" s="17"/>
      <c r="W228" s="17"/>
    </row>
    <row r="229" spans="1:23">
      <c r="A229" s="13"/>
      <c r="B229" s="16"/>
      <c r="C229" s="17"/>
      <c r="D229" s="7"/>
      <c r="E229" s="17"/>
      <c r="F229" s="17"/>
      <c r="G229" s="17"/>
      <c r="H229" s="17"/>
      <c r="I229" s="7"/>
      <c r="J229" s="17"/>
      <c r="K229" s="17"/>
      <c r="L229" s="17"/>
      <c r="M229" s="17"/>
      <c r="N229" s="7"/>
      <c r="O229" s="17"/>
      <c r="P229" s="17"/>
      <c r="Q229" s="17"/>
      <c r="R229" s="17"/>
      <c r="S229" s="7"/>
      <c r="T229" s="17"/>
      <c r="U229" s="17"/>
      <c r="V229" s="17"/>
      <c r="W229" s="17"/>
    </row>
    <row r="230" spans="1:23">
      <c r="A230" s="13"/>
      <c r="B230" s="16"/>
      <c r="C230" s="17"/>
      <c r="D230" s="7"/>
      <c r="E230" s="17"/>
      <c r="F230" s="17"/>
      <c r="G230" s="17"/>
      <c r="H230" s="17"/>
      <c r="I230" s="7"/>
      <c r="J230" s="17"/>
      <c r="K230" s="17"/>
      <c r="L230" s="17"/>
      <c r="M230" s="17"/>
      <c r="N230" s="7"/>
      <c r="O230" s="17"/>
      <c r="P230" s="17"/>
      <c r="Q230" s="17"/>
      <c r="R230" s="17"/>
      <c r="S230" s="7"/>
      <c r="T230" s="17"/>
      <c r="U230" s="17"/>
      <c r="V230" s="17"/>
      <c r="W230" s="17"/>
    </row>
    <row r="231" spans="1:23">
      <c r="A231" s="13"/>
      <c r="B231" s="16"/>
      <c r="C231" s="17"/>
      <c r="D231" s="7"/>
      <c r="E231" s="17"/>
      <c r="F231" s="17"/>
      <c r="G231" s="17"/>
      <c r="H231" s="17"/>
      <c r="I231" s="7"/>
      <c r="J231" s="17"/>
      <c r="K231" s="17"/>
      <c r="L231" s="17"/>
      <c r="M231" s="17"/>
      <c r="N231" s="7"/>
      <c r="O231" s="17"/>
      <c r="P231" s="17"/>
      <c r="Q231" s="17"/>
      <c r="R231" s="17"/>
      <c r="S231" s="7"/>
      <c r="T231" s="17"/>
      <c r="U231" s="17"/>
      <c r="V231" s="17"/>
      <c r="W231" s="17"/>
    </row>
    <row r="232" spans="1:23">
      <c r="A232" s="13"/>
      <c r="B232" s="16"/>
      <c r="C232" s="17"/>
      <c r="D232" s="7"/>
      <c r="E232" s="17"/>
      <c r="F232" s="17"/>
      <c r="G232" s="17"/>
      <c r="H232" s="17"/>
      <c r="I232" s="7"/>
      <c r="J232" s="17"/>
      <c r="K232" s="17"/>
      <c r="L232" s="17"/>
      <c r="M232" s="17"/>
      <c r="N232" s="7"/>
      <c r="O232" s="17"/>
      <c r="P232" s="17"/>
      <c r="Q232" s="17"/>
      <c r="R232" s="17"/>
      <c r="S232" s="7"/>
      <c r="T232" s="17"/>
      <c r="U232" s="17"/>
      <c r="V232" s="17"/>
      <c r="W232" s="17"/>
    </row>
    <row r="233" spans="1:23">
      <c r="A233" s="13"/>
      <c r="B233" s="16"/>
      <c r="C233" s="17"/>
      <c r="D233" s="7"/>
      <c r="E233" s="17"/>
      <c r="F233" s="17"/>
      <c r="G233" s="17"/>
      <c r="H233" s="17"/>
      <c r="I233" s="7"/>
      <c r="J233" s="17"/>
      <c r="K233" s="17"/>
      <c r="L233" s="17"/>
      <c r="M233" s="17"/>
      <c r="N233" s="7"/>
      <c r="O233" s="17"/>
      <c r="P233" s="17"/>
      <c r="Q233" s="17"/>
      <c r="R233" s="17"/>
      <c r="S233" s="7"/>
      <c r="T233" s="17"/>
      <c r="U233" s="17"/>
      <c r="V233" s="17"/>
      <c r="W233" s="17"/>
    </row>
    <row r="234" spans="1:23">
      <c r="A234" s="13"/>
      <c r="B234" s="16"/>
      <c r="C234" s="17"/>
      <c r="D234" s="7"/>
      <c r="E234" s="17"/>
      <c r="F234" s="17"/>
      <c r="G234" s="17"/>
      <c r="H234" s="17"/>
      <c r="I234" s="7"/>
      <c r="J234" s="17"/>
      <c r="K234" s="17"/>
      <c r="L234" s="17"/>
      <c r="M234" s="17"/>
      <c r="N234" s="7"/>
      <c r="O234" s="17"/>
      <c r="P234" s="17"/>
      <c r="Q234" s="17"/>
      <c r="R234" s="17"/>
      <c r="S234" s="7"/>
      <c r="T234" s="17"/>
      <c r="U234" s="17"/>
      <c r="V234" s="17"/>
      <c r="W234" s="17"/>
    </row>
    <row r="235" spans="1:23">
      <c r="A235" s="13"/>
      <c r="B235" s="16"/>
      <c r="C235" s="17"/>
      <c r="D235" s="7"/>
      <c r="E235" s="17"/>
      <c r="F235" s="17"/>
      <c r="G235" s="17"/>
      <c r="H235" s="17"/>
      <c r="I235" s="7"/>
      <c r="J235" s="17"/>
      <c r="K235" s="17"/>
      <c r="L235" s="17"/>
      <c r="M235" s="17"/>
      <c r="N235" s="7"/>
      <c r="O235" s="17"/>
      <c r="P235" s="17"/>
      <c r="Q235" s="17"/>
      <c r="R235" s="17"/>
      <c r="S235" s="7"/>
      <c r="T235" s="17"/>
      <c r="U235" s="17"/>
      <c r="V235" s="17"/>
      <c r="W235" s="17"/>
    </row>
    <row r="236" spans="1:23">
      <c r="A236" s="13"/>
      <c r="B236" s="16"/>
      <c r="C236" s="17"/>
      <c r="D236" s="7"/>
      <c r="E236" s="17"/>
      <c r="F236" s="17"/>
      <c r="G236" s="17"/>
      <c r="H236" s="17"/>
      <c r="I236" s="7"/>
      <c r="J236" s="17"/>
      <c r="K236" s="17"/>
      <c r="L236" s="17"/>
      <c r="M236" s="17"/>
      <c r="N236" s="7"/>
      <c r="O236" s="17"/>
      <c r="P236" s="17"/>
      <c r="Q236" s="17"/>
      <c r="R236" s="17"/>
      <c r="S236" s="7"/>
      <c r="T236" s="17"/>
      <c r="U236" s="17"/>
      <c r="V236" s="17"/>
      <c r="W236" s="17"/>
    </row>
    <row r="237" spans="1:23">
      <c r="A237" s="13"/>
      <c r="B237" s="16"/>
      <c r="C237" s="17"/>
      <c r="D237" s="7"/>
      <c r="E237" s="17"/>
      <c r="F237" s="17"/>
      <c r="G237" s="17"/>
      <c r="H237" s="17"/>
      <c r="I237" s="7"/>
      <c r="J237" s="17"/>
      <c r="K237" s="17"/>
      <c r="L237" s="17"/>
      <c r="M237" s="17"/>
      <c r="N237" s="7"/>
      <c r="O237" s="17"/>
      <c r="P237" s="17"/>
      <c r="Q237" s="17"/>
      <c r="R237" s="17"/>
      <c r="S237" s="7"/>
      <c r="T237" s="17"/>
      <c r="U237" s="17"/>
      <c r="V237" s="17"/>
      <c r="W237" s="17"/>
    </row>
    <row r="238" spans="1:23">
      <c r="A238" s="13"/>
      <c r="B238" s="16"/>
      <c r="C238" s="17"/>
      <c r="D238" s="7"/>
      <c r="E238" s="17"/>
      <c r="F238" s="17"/>
      <c r="G238" s="17"/>
      <c r="H238" s="17"/>
      <c r="I238" s="7"/>
      <c r="J238" s="17"/>
      <c r="K238" s="17"/>
      <c r="L238" s="17"/>
      <c r="M238" s="17"/>
      <c r="N238" s="7"/>
      <c r="O238" s="17"/>
      <c r="P238" s="17"/>
      <c r="Q238" s="17"/>
      <c r="R238" s="17"/>
      <c r="S238" s="7"/>
      <c r="T238" s="17"/>
      <c r="U238" s="17"/>
      <c r="V238" s="17"/>
      <c r="W238" s="17"/>
    </row>
    <row r="239" spans="1:23">
      <c r="A239" s="13"/>
      <c r="B239" s="16"/>
      <c r="C239" s="17"/>
      <c r="D239" s="7"/>
      <c r="E239" s="17"/>
      <c r="F239" s="17"/>
      <c r="G239" s="17"/>
      <c r="H239" s="17"/>
      <c r="I239" s="7"/>
      <c r="J239" s="17"/>
      <c r="K239" s="17"/>
      <c r="L239" s="17"/>
      <c r="M239" s="17"/>
      <c r="N239" s="7"/>
      <c r="O239" s="17"/>
      <c r="P239" s="17"/>
      <c r="Q239" s="17"/>
      <c r="R239" s="17"/>
      <c r="S239" s="7"/>
      <c r="T239" s="17"/>
      <c r="U239" s="17"/>
      <c r="V239" s="17"/>
      <c r="W239" s="17"/>
    </row>
    <row r="240" spans="1:23">
      <c r="A240" s="13"/>
      <c r="B240" s="16"/>
      <c r="C240" s="17"/>
      <c r="D240" s="7"/>
      <c r="E240" s="17"/>
      <c r="F240" s="17"/>
      <c r="G240" s="17"/>
      <c r="H240" s="17"/>
      <c r="I240" s="7"/>
      <c r="J240" s="17"/>
      <c r="K240" s="17"/>
      <c r="L240" s="17"/>
      <c r="M240" s="17"/>
      <c r="N240" s="7"/>
      <c r="O240" s="17"/>
      <c r="P240" s="17"/>
      <c r="Q240" s="17"/>
      <c r="R240" s="17"/>
      <c r="S240" s="7"/>
      <c r="T240" s="17"/>
      <c r="U240" s="17"/>
      <c r="V240" s="17"/>
      <c r="W240" s="17"/>
    </row>
    <row r="241" spans="1:23">
      <c r="A241" s="13"/>
      <c r="B241" s="16"/>
      <c r="C241" s="17"/>
      <c r="D241" s="7"/>
      <c r="E241" s="17"/>
      <c r="F241" s="17"/>
      <c r="G241" s="17"/>
      <c r="H241" s="17"/>
      <c r="I241" s="7"/>
      <c r="J241" s="17"/>
      <c r="K241" s="17"/>
      <c r="L241" s="17"/>
      <c r="M241" s="17"/>
      <c r="N241" s="7"/>
      <c r="O241" s="17"/>
      <c r="P241" s="17"/>
      <c r="Q241" s="17"/>
      <c r="R241" s="17"/>
      <c r="S241" s="7"/>
      <c r="T241" s="17"/>
      <c r="U241" s="17"/>
      <c r="V241" s="17"/>
      <c r="W241" s="17"/>
    </row>
    <row r="242" spans="1:23">
      <c r="A242" s="13"/>
      <c r="B242" s="16"/>
      <c r="C242" s="17"/>
      <c r="D242" s="7"/>
      <c r="E242" s="17"/>
      <c r="F242" s="17"/>
      <c r="G242" s="17"/>
      <c r="H242" s="17"/>
      <c r="I242" s="7"/>
      <c r="J242" s="17"/>
      <c r="K242" s="17"/>
      <c r="L242" s="17"/>
      <c r="M242" s="17"/>
      <c r="N242" s="7"/>
      <c r="O242" s="17"/>
      <c r="P242" s="17"/>
      <c r="Q242" s="17"/>
      <c r="R242" s="17"/>
      <c r="S242" s="7"/>
      <c r="T242" s="17"/>
      <c r="U242" s="17"/>
      <c r="V242" s="17"/>
      <c r="W242" s="17"/>
    </row>
    <row r="243" spans="1:23">
      <c r="A243" s="13"/>
      <c r="B243" s="16"/>
      <c r="C243" s="17"/>
      <c r="D243" s="7"/>
      <c r="E243" s="17"/>
      <c r="F243" s="17"/>
      <c r="G243" s="17"/>
      <c r="H243" s="17"/>
      <c r="I243" s="7"/>
      <c r="J243" s="17"/>
      <c r="K243" s="17"/>
      <c r="L243" s="17"/>
      <c r="M243" s="17"/>
      <c r="N243" s="7"/>
      <c r="O243" s="17"/>
      <c r="P243" s="17"/>
      <c r="Q243" s="17"/>
      <c r="R243" s="17"/>
      <c r="S243" s="7"/>
      <c r="T243" s="17"/>
      <c r="U243" s="17"/>
      <c r="V243" s="17"/>
      <c r="W243" s="17"/>
    </row>
    <row r="244" spans="1:23">
      <c r="A244" s="13"/>
      <c r="B244" s="16"/>
      <c r="C244" s="17"/>
      <c r="D244" s="7"/>
      <c r="E244" s="17"/>
      <c r="F244" s="17"/>
      <c r="G244" s="17"/>
      <c r="H244" s="17"/>
      <c r="I244" s="7"/>
      <c r="J244" s="17"/>
      <c r="K244" s="17"/>
      <c r="L244" s="17"/>
      <c r="M244" s="17"/>
      <c r="N244" s="7"/>
      <c r="O244" s="17"/>
      <c r="P244" s="17"/>
      <c r="Q244" s="17"/>
      <c r="R244" s="17"/>
      <c r="S244" s="7"/>
      <c r="T244" s="17"/>
      <c r="U244" s="17"/>
      <c r="V244" s="17"/>
      <c r="W244" s="17"/>
    </row>
    <row r="245" spans="1:23">
      <c r="A245" s="13"/>
      <c r="B245" s="16"/>
      <c r="C245" s="17"/>
      <c r="D245" s="7"/>
      <c r="E245" s="17"/>
      <c r="F245" s="17"/>
      <c r="G245" s="17"/>
      <c r="H245" s="17"/>
      <c r="I245" s="7"/>
      <c r="J245" s="17"/>
      <c r="K245" s="17"/>
      <c r="L245" s="17"/>
      <c r="M245" s="17"/>
      <c r="N245" s="7"/>
      <c r="O245" s="17"/>
      <c r="P245" s="17"/>
      <c r="Q245" s="17"/>
      <c r="R245" s="17"/>
      <c r="S245" s="7"/>
      <c r="T245" s="17"/>
      <c r="U245" s="17"/>
      <c r="V245" s="17"/>
      <c r="W245" s="17"/>
    </row>
    <row r="246" spans="1:23">
      <c r="A246" s="13"/>
      <c r="B246" s="16"/>
      <c r="C246" s="17"/>
      <c r="D246" s="7"/>
      <c r="E246" s="17"/>
      <c r="F246" s="17"/>
      <c r="G246" s="17"/>
      <c r="H246" s="17"/>
      <c r="I246" s="7"/>
      <c r="J246" s="17"/>
      <c r="K246" s="17"/>
      <c r="L246" s="17"/>
      <c r="M246" s="17"/>
      <c r="N246" s="7"/>
      <c r="O246" s="17"/>
      <c r="P246" s="17"/>
      <c r="Q246" s="17"/>
      <c r="R246" s="17"/>
      <c r="S246" s="7"/>
      <c r="T246" s="17"/>
      <c r="U246" s="17"/>
      <c r="V246" s="17"/>
      <c r="W246" s="17"/>
    </row>
    <row r="247" spans="1:23">
      <c r="A247" s="13"/>
      <c r="B247" s="16"/>
      <c r="C247" s="17"/>
      <c r="D247" s="7"/>
      <c r="E247" s="17"/>
      <c r="F247" s="17"/>
      <c r="G247" s="17"/>
      <c r="H247" s="17"/>
      <c r="I247" s="7"/>
      <c r="J247" s="17"/>
      <c r="K247" s="17"/>
      <c r="L247" s="17"/>
      <c r="M247" s="17"/>
      <c r="N247" s="7"/>
      <c r="O247" s="17"/>
      <c r="P247" s="17"/>
      <c r="Q247" s="17"/>
      <c r="R247" s="17"/>
      <c r="S247" s="7"/>
      <c r="T247" s="17"/>
      <c r="U247" s="17"/>
      <c r="V247" s="17"/>
      <c r="W247" s="17"/>
    </row>
    <row r="248" spans="1:23">
      <c r="A248" s="13"/>
      <c r="B248" s="16"/>
      <c r="C248" s="17"/>
      <c r="D248" s="7"/>
      <c r="E248" s="17"/>
      <c r="F248" s="17"/>
      <c r="G248" s="17"/>
      <c r="H248" s="17"/>
      <c r="I248" s="7"/>
      <c r="J248" s="17"/>
      <c r="K248" s="17"/>
      <c r="L248" s="17"/>
      <c r="M248" s="17"/>
      <c r="N248" s="7"/>
      <c r="O248" s="17"/>
      <c r="P248" s="17"/>
      <c r="Q248" s="17"/>
      <c r="R248" s="17"/>
      <c r="S248" s="7"/>
      <c r="T248" s="17"/>
      <c r="U248" s="17"/>
      <c r="V248" s="17"/>
      <c r="W248" s="17"/>
    </row>
    <row r="249" spans="1:23">
      <c r="A249" s="13"/>
      <c r="B249" s="16"/>
      <c r="C249" s="17"/>
      <c r="D249" s="7"/>
      <c r="E249" s="17"/>
      <c r="F249" s="17"/>
      <c r="G249" s="17"/>
      <c r="H249" s="17"/>
      <c r="I249" s="7"/>
      <c r="J249" s="17"/>
      <c r="K249" s="17"/>
      <c r="L249" s="17"/>
      <c r="M249" s="17"/>
      <c r="N249" s="7"/>
      <c r="O249" s="17"/>
      <c r="P249" s="17"/>
      <c r="Q249" s="17"/>
      <c r="R249" s="17"/>
      <c r="S249" s="7"/>
      <c r="T249" s="17"/>
      <c r="U249" s="17"/>
      <c r="V249" s="17"/>
      <c r="W249" s="17"/>
    </row>
    <row r="250" spans="1:23">
      <c r="A250" s="13"/>
      <c r="B250" s="16"/>
      <c r="C250" s="17"/>
      <c r="D250" s="7"/>
      <c r="E250" s="17"/>
      <c r="F250" s="17"/>
      <c r="G250" s="17"/>
      <c r="H250" s="17"/>
      <c r="I250" s="7"/>
      <c r="J250" s="17"/>
      <c r="K250" s="17"/>
      <c r="L250" s="17"/>
      <c r="M250" s="17"/>
      <c r="N250" s="7"/>
      <c r="O250" s="17"/>
      <c r="P250" s="17"/>
      <c r="Q250" s="17"/>
      <c r="R250" s="17"/>
      <c r="S250" s="7"/>
      <c r="T250" s="17"/>
      <c r="U250" s="17"/>
      <c r="V250" s="17"/>
      <c r="W250" s="17"/>
    </row>
    <row r="251" spans="1:23">
      <c r="A251" s="13"/>
      <c r="B251" s="16"/>
      <c r="C251" s="17"/>
      <c r="D251" s="7"/>
      <c r="E251" s="17"/>
      <c r="F251" s="17"/>
      <c r="G251" s="17"/>
      <c r="H251" s="17"/>
      <c r="I251" s="7"/>
      <c r="J251" s="17"/>
      <c r="K251" s="17"/>
      <c r="L251" s="17"/>
      <c r="M251" s="17"/>
      <c r="N251" s="7"/>
      <c r="O251" s="17"/>
      <c r="P251" s="17"/>
      <c r="Q251" s="17"/>
      <c r="R251" s="17"/>
      <c r="S251" s="7"/>
      <c r="T251" s="17"/>
      <c r="U251" s="17"/>
      <c r="V251" s="17"/>
      <c r="W251" s="17"/>
    </row>
    <row r="252" spans="1:23">
      <c r="A252" s="13"/>
      <c r="B252" s="16"/>
      <c r="C252" s="17"/>
      <c r="D252" s="7"/>
      <c r="E252" s="17"/>
      <c r="F252" s="17"/>
      <c r="G252" s="17"/>
      <c r="H252" s="17"/>
      <c r="I252" s="7"/>
      <c r="J252" s="17"/>
      <c r="K252" s="17"/>
      <c r="L252" s="17"/>
      <c r="M252" s="17"/>
      <c r="N252" s="7"/>
      <c r="O252" s="17"/>
      <c r="P252" s="17"/>
      <c r="Q252" s="17"/>
      <c r="R252" s="17"/>
      <c r="S252" s="7"/>
      <c r="T252" s="17"/>
      <c r="U252" s="17"/>
      <c r="V252" s="17"/>
      <c r="W252" s="17"/>
    </row>
    <row r="253" spans="1:23">
      <c r="A253" s="13"/>
      <c r="B253" s="16"/>
      <c r="C253" s="17"/>
      <c r="D253" s="7"/>
      <c r="E253" s="17"/>
      <c r="F253" s="17"/>
      <c r="G253" s="17"/>
      <c r="H253" s="17"/>
      <c r="I253" s="7"/>
      <c r="J253" s="17"/>
      <c r="K253" s="17"/>
      <c r="L253" s="17"/>
      <c r="M253" s="17"/>
      <c r="N253" s="7"/>
      <c r="O253" s="17"/>
      <c r="P253" s="17"/>
      <c r="Q253" s="17"/>
      <c r="R253" s="17"/>
      <c r="S253" s="7"/>
      <c r="T253" s="17"/>
      <c r="U253" s="17"/>
      <c r="V253" s="17"/>
      <c r="W253" s="17"/>
    </row>
    <row r="254" spans="1:23">
      <c r="A254" s="13"/>
      <c r="B254" s="16"/>
      <c r="C254" s="17"/>
      <c r="D254" s="7"/>
      <c r="E254" s="17"/>
      <c r="F254" s="17"/>
      <c r="G254" s="17"/>
      <c r="H254" s="17"/>
      <c r="I254" s="7"/>
      <c r="J254" s="17"/>
      <c r="K254" s="17"/>
      <c r="L254" s="17"/>
      <c r="M254" s="17"/>
      <c r="N254" s="7"/>
      <c r="O254" s="17"/>
      <c r="P254" s="17"/>
      <c r="Q254" s="17"/>
      <c r="R254" s="17"/>
      <c r="S254" s="7"/>
      <c r="T254" s="17"/>
      <c r="U254" s="17"/>
      <c r="V254" s="17"/>
      <c r="W254" s="17"/>
    </row>
    <row r="255" spans="1:23">
      <c r="A255" s="13"/>
      <c r="B255" s="16"/>
      <c r="C255" s="17"/>
      <c r="D255" s="7"/>
      <c r="E255" s="17"/>
      <c r="F255" s="17"/>
      <c r="G255" s="17"/>
      <c r="H255" s="17"/>
      <c r="I255" s="7"/>
      <c r="J255" s="17"/>
      <c r="K255" s="17"/>
      <c r="L255" s="17"/>
      <c r="M255" s="17"/>
      <c r="N255" s="7"/>
      <c r="O255" s="17"/>
      <c r="P255" s="17"/>
      <c r="Q255" s="17"/>
      <c r="R255" s="17"/>
      <c r="S255" s="7"/>
      <c r="T255" s="17"/>
      <c r="U255" s="17"/>
      <c r="V255" s="17"/>
      <c r="W255" s="17"/>
    </row>
    <row r="256" spans="1:23">
      <c r="A256" s="13"/>
      <c r="B256" s="16"/>
      <c r="C256" s="17"/>
      <c r="D256" s="7"/>
      <c r="E256" s="17"/>
      <c r="F256" s="17"/>
      <c r="G256" s="17"/>
      <c r="H256" s="17"/>
      <c r="I256" s="7"/>
      <c r="J256" s="17"/>
      <c r="K256" s="17"/>
      <c r="L256" s="17"/>
      <c r="M256" s="17"/>
      <c r="N256" s="7"/>
      <c r="O256" s="17"/>
      <c r="P256" s="17"/>
      <c r="Q256" s="17"/>
      <c r="R256" s="17"/>
      <c r="S256" s="7"/>
      <c r="T256" s="17"/>
      <c r="U256" s="17"/>
      <c r="V256" s="17"/>
      <c r="W256" s="17"/>
    </row>
    <row r="257" spans="1:23">
      <c r="A257" s="13"/>
      <c r="B257" s="16"/>
      <c r="C257" s="17"/>
      <c r="D257" s="7"/>
      <c r="E257" s="17"/>
      <c r="F257" s="17"/>
      <c r="G257" s="17"/>
      <c r="H257" s="17"/>
      <c r="I257" s="7"/>
      <c r="J257" s="17"/>
      <c r="K257" s="17"/>
      <c r="L257" s="17"/>
      <c r="M257" s="17"/>
      <c r="N257" s="7"/>
      <c r="O257" s="17"/>
      <c r="P257" s="17"/>
      <c r="Q257" s="17"/>
      <c r="R257" s="17"/>
      <c r="S257" s="7"/>
      <c r="T257" s="17"/>
      <c r="U257" s="17"/>
      <c r="V257" s="17"/>
      <c r="W257" s="17"/>
    </row>
    <row r="258" spans="1:23">
      <c r="A258" s="13"/>
      <c r="B258" s="16"/>
      <c r="C258" s="17"/>
      <c r="D258" s="7"/>
      <c r="E258" s="17"/>
      <c r="F258" s="17"/>
      <c r="G258" s="17"/>
      <c r="H258" s="17"/>
      <c r="I258" s="7"/>
      <c r="J258" s="17"/>
      <c r="K258" s="17"/>
      <c r="L258" s="17"/>
      <c r="M258" s="17"/>
      <c r="N258" s="7"/>
      <c r="O258" s="17"/>
      <c r="P258" s="17"/>
      <c r="Q258" s="17"/>
      <c r="R258" s="17"/>
      <c r="S258" s="7"/>
      <c r="T258" s="17"/>
      <c r="U258" s="17"/>
      <c r="V258" s="17"/>
      <c r="W258" s="17"/>
    </row>
    <row r="259" spans="1:23">
      <c r="A259" s="13"/>
      <c r="B259" s="16"/>
      <c r="C259" s="17"/>
      <c r="D259" s="7"/>
      <c r="E259" s="17"/>
      <c r="F259" s="17"/>
      <c r="G259" s="17"/>
      <c r="H259" s="17"/>
      <c r="I259" s="7"/>
      <c r="J259" s="17"/>
      <c r="K259" s="17"/>
      <c r="L259" s="17"/>
      <c r="M259" s="17"/>
      <c r="N259" s="7"/>
      <c r="O259" s="17"/>
      <c r="P259" s="17"/>
      <c r="Q259" s="17"/>
      <c r="R259" s="17"/>
      <c r="S259" s="7"/>
      <c r="T259" s="17"/>
      <c r="U259" s="17"/>
      <c r="V259" s="17"/>
      <c r="W259" s="17"/>
    </row>
    <row r="260" spans="1:23">
      <c r="A260" s="13"/>
      <c r="B260" s="16"/>
      <c r="C260" s="17"/>
      <c r="D260" s="7"/>
      <c r="E260" s="17"/>
      <c r="F260" s="17"/>
      <c r="G260" s="17"/>
      <c r="H260" s="17"/>
      <c r="I260" s="7"/>
      <c r="J260" s="17"/>
      <c r="K260" s="17"/>
      <c r="L260" s="17"/>
      <c r="M260" s="17"/>
      <c r="N260" s="7"/>
      <c r="O260" s="17"/>
      <c r="P260" s="17"/>
      <c r="Q260" s="17"/>
      <c r="R260" s="17"/>
      <c r="S260" s="7"/>
      <c r="T260" s="17"/>
      <c r="U260" s="17"/>
      <c r="V260" s="17"/>
      <c r="W260" s="17"/>
    </row>
    <row r="261" spans="1:23">
      <c r="A261" s="13"/>
      <c r="B261" s="16"/>
      <c r="C261" s="17"/>
      <c r="D261" s="7"/>
      <c r="E261" s="17"/>
      <c r="F261" s="17"/>
      <c r="G261" s="17"/>
      <c r="H261" s="17"/>
      <c r="I261" s="7"/>
      <c r="J261" s="17"/>
      <c r="K261" s="17"/>
      <c r="L261" s="17"/>
      <c r="M261" s="17"/>
      <c r="N261" s="7"/>
      <c r="O261" s="17"/>
      <c r="P261" s="17"/>
      <c r="Q261" s="17"/>
      <c r="R261" s="17"/>
      <c r="S261" s="7"/>
      <c r="T261" s="17"/>
      <c r="U261" s="17"/>
      <c r="V261" s="17"/>
      <c r="W261" s="17"/>
    </row>
    <row r="262" spans="1:23">
      <c r="A262" s="13"/>
      <c r="B262" s="16"/>
      <c r="C262" s="17"/>
      <c r="D262" s="7"/>
      <c r="E262" s="17"/>
      <c r="F262" s="17"/>
      <c r="G262" s="17"/>
      <c r="H262" s="17"/>
      <c r="I262" s="7"/>
      <c r="J262" s="17"/>
      <c r="K262" s="17"/>
      <c r="L262" s="17"/>
      <c r="M262" s="17"/>
      <c r="N262" s="7"/>
      <c r="O262" s="17"/>
      <c r="P262" s="17"/>
      <c r="Q262" s="17"/>
      <c r="R262" s="17"/>
      <c r="S262" s="7"/>
      <c r="T262" s="17"/>
      <c r="U262" s="17"/>
      <c r="V262" s="17"/>
      <c r="W262" s="17"/>
    </row>
    <row r="263" spans="1:23">
      <c r="A263" s="13"/>
      <c r="B263" s="16"/>
      <c r="C263" s="17"/>
      <c r="D263" s="7"/>
      <c r="E263" s="17"/>
      <c r="F263" s="17"/>
      <c r="G263" s="17"/>
      <c r="H263" s="17"/>
      <c r="I263" s="7"/>
      <c r="J263" s="17"/>
      <c r="K263" s="17"/>
      <c r="L263" s="17"/>
      <c r="M263" s="17"/>
      <c r="N263" s="7"/>
      <c r="O263" s="17"/>
      <c r="P263" s="17"/>
      <c r="Q263" s="17"/>
      <c r="R263" s="17"/>
      <c r="S263" s="7"/>
      <c r="T263" s="17"/>
      <c r="U263" s="17"/>
      <c r="V263" s="17"/>
      <c r="W263" s="17"/>
    </row>
    <row r="264" spans="1:23">
      <c r="A264" s="13"/>
      <c r="B264" s="16"/>
      <c r="C264" s="17"/>
      <c r="D264" s="7"/>
      <c r="E264" s="17"/>
      <c r="F264" s="17"/>
      <c r="G264" s="17"/>
      <c r="H264" s="17"/>
      <c r="I264" s="7"/>
      <c r="J264" s="17"/>
      <c r="K264" s="17"/>
      <c r="L264" s="17"/>
      <c r="M264" s="17"/>
      <c r="N264" s="7"/>
      <c r="O264" s="17"/>
      <c r="P264" s="17"/>
      <c r="Q264" s="17"/>
      <c r="R264" s="17"/>
      <c r="S264" s="7"/>
      <c r="T264" s="17"/>
      <c r="U264" s="17"/>
      <c r="V264" s="17"/>
      <c r="W264" s="17"/>
    </row>
    <row r="265" spans="1:23">
      <c r="A265" s="13"/>
      <c r="B265" s="16"/>
      <c r="C265" s="17"/>
      <c r="D265" s="7"/>
      <c r="E265" s="17"/>
      <c r="F265" s="17"/>
      <c r="G265" s="17"/>
      <c r="H265" s="17"/>
      <c r="I265" s="7"/>
      <c r="J265" s="17"/>
      <c r="K265" s="17"/>
      <c r="L265" s="17"/>
      <c r="M265" s="17"/>
      <c r="N265" s="7"/>
      <c r="O265" s="17"/>
      <c r="P265" s="17"/>
      <c r="Q265" s="17"/>
      <c r="R265" s="17"/>
      <c r="S265" s="7"/>
      <c r="T265" s="17"/>
      <c r="U265" s="17"/>
      <c r="V265" s="17"/>
      <c r="W265" s="17"/>
    </row>
    <row r="266" spans="1:23">
      <c r="A266" s="13"/>
      <c r="B266" s="16"/>
      <c r="C266" s="17"/>
      <c r="D266" s="7"/>
      <c r="E266" s="17"/>
      <c r="F266" s="17"/>
      <c r="G266" s="17"/>
      <c r="H266" s="17"/>
      <c r="I266" s="7"/>
      <c r="J266" s="17"/>
      <c r="K266" s="17"/>
      <c r="L266" s="17"/>
      <c r="M266" s="17"/>
      <c r="N266" s="7"/>
      <c r="O266" s="17"/>
      <c r="P266" s="17"/>
      <c r="Q266" s="17"/>
      <c r="R266" s="17"/>
      <c r="S266" s="7"/>
      <c r="T266" s="17"/>
      <c r="U266" s="17"/>
      <c r="V266" s="17"/>
      <c r="W266" s="17"/>
    </row>
    <row r="267" spans="1:23">
      <c r="A267" s="13"/>
      <c r="B267" s="16"/>
      <c r="C267" s="17"/>
      <c r="D267" s="7"/>
      <c r="E267" s="17"/>
      <c r="F267" s="17"/>
      <c r="G267" s="17"/>
      <c r="H267" s="17"/>
      <c r="I267" s="7"/>
      <c r="J267" s="17"/>
      <c r="K267" s="17"/>
      <c r="L267" s="17"/>
      <c r="M267" s="17"/>
      <c r="N267" s="7"/>
      <c r="O267" s="17"/>
      <c r="P267" s="17"/>
      <c r="Q267" s="17"/>
      <c r="R267" s="17"/>
      <c r="S267" s="7"/>
      <c r="T267" s="17"/>
      <c r="U267" s="17"/>
      <c r="V267" s="17"/>
      <c r="W267" s="17"/>
    </row>
    <row r="268" spans="1:23">
      <c r="A268" s="13"/>
      <c r="B268" s="16"/>
      <c r="C268" s="17"/>
      <c r="D268" s="7"/>
      <c r="E268" s="17"/>
      <c r="F268" s="17"/>
      <c r="G268" s="17"/>
      <c r="H268" s="17"/>
      <c r="I268" s="7"/>
      <c r="J268" s="17"/>
      <c r="K268" s="17"/>
      <c r="L268" s="17"/>
      <c r="M268" s="17"/>
      <c r="N268" s="7"/>
      <c r="O268" s="17"/>
      <c r="P268" s="17"/>
      <c r="Q268" s="17"/>
      <c r="R268" s="17"/>
      <c r="S268" s="7"/>
      <c r="T268" s="17"/>
      <c r="U268" s="17"/>
      <c r="V268" s="17"/>
      <c r="W268" s="17"/>
    </row>
    <row r="269" spans="1:23">
      <c r="A269" s="13"/>
      <c r="B269" s="16"/>
      <c r="C269" s="17"/>
      <c r="D269" s="7"/>
      <c r="E269" s="17"/>
      <c r="F269" s="17"/>
      <c r="G269" s="17"/>
      <c r="H269" s="17"/>
      <c r="I269" s="7"/>
      <c r="J269" s="17"/>
      <c r="K269" s="17"/>
      <c r="L269" s="17"/>
      <c r="M269" s="17"/>
      <c r="N269" s="7"/>
      <c r="O269" s="17"/>
      <c r="P269" s="17"/>
      <c r="Q269" s="17"/>
      <c r="R269" s="17"/>
      <c r="S269" s="7"/>
      <c r="T269" s="17"/>
      <c r="U269" s="17"/>
      <c r="V269" s="17"/>
      <c r="W269" s="17"/>
    </row>
    <row r="270" spans="1:23">
      <c r="A270" s="13"/>
      <c r="B270" s="16"/>
      <c r="C270" s="17"/>
      <c r="D270" s="7"/>
      <c r="E270" s="17"/>
      <c r="F270" s="17"/>
      <c r="G270" s="17"/>
      <c r="H270" s="17"/>
      <c r="I270" s="7"/>
      <c r="J270" s="17"/>
      <c r="K270" s="17"/>
      <c r="L270" s="17"/>
      <c r="M270" s="17"/>
      <c r="N270" s="7"/>
      <c r="O270" s="17"/>
      <c r="P270" s="17"/>
      <c r="Q270" s="17"/>
      <c r="R270" s="17"/>
      <c r="S270" s="7"/>
      <c r="T270" s="17"/>
      <c r="U270" s="17"/>
      <c r="V270" s="17"/>
      <c r="W270" s="17"/>
    </row>
    <row r="271" spans="1:23">
      <c r="A271" s="13"/>
      <c r="B271" s="16"/>
      <c r="C271" s="17"/>
      <c r="D271" s="7"/>
      <c r="E271" s="17"/>
      <c r="F271" s="17"/>
      <c r="G271" s="17"/>
      <c r="H271" s="17"/>
      <c r="I271" s="7"/>
      <c r="J271" s="17"/>
      <c r="K271" s="17"/>
      <c r="L271" s="17"/>
      <c r="M271" s="17"/>
      <c r="N271" s="7"/>
      <c r="O271" s="17"/>
      <c r="P271" s="17"/>
      <c r="Q271" s="17"/>
      <c r="R271" s="17"/>
      <c r="S271" s="7"/>
      <c r="T271" s="17"/>
      <c r="U271" s="17"/>
      <c r="V271" s="17"/>
      <c r="W271" s="17"/>
    </row>
    <row r="272" spans="1:23">
      <c r="A272" s="13"/>
      <c r="B272" s="16"/>
      <c r="C272" s="17"/>
      <c r="D272" s="7"/>
      <c r="E272" s="17"/>
      <c r="F272" s="17"/>
      <c r="G272" s="17"/>
      <c r="H272" s="17"/>
      <c r="I272" s="7"/>
      <c r="J272" s="17"/>
      <c r="K272" s="17"/>
      <c r="L272" s="17"/>
      <c r="M272" s="17"/>
      <c r="N272" s="7"/>
      <c r="O272" s="17"/>
      <c r="P272" s="17"/>
      <c r="Q272" s="17"/>
      <c r="R272" s="17"/>
      <c r="S272" s="7"/>
      <c r="T272" s="17"/>
      <c r="U272" s="17"/>
      <c r="V272" s="17"/>
      <c r="W272" s="17"/>
    </row>
    <row r="273" spans="1:23">
      <c r="A273" s="13"/>
      <c r="B273" s="16"/>
      <c r="C273" s="17"/>
      <c r="D273" s="7"/>
      <c r="E273" s="17"/>
      <c r="F273" s="17"/>
      <c r="G273" s="17"/>
      <c r="H273" s="17"/>
      <c r="I273" s="7"/>
      <c r="J273" s="17"/>
      <c r="K273" s="17"/>
      <c r="L273" s="17"/>
      <c r="M273" s="17"/>
      <c r="N273" s="7"/>
      <c r="O273" s="17"/>
      <c r="P273" s="17"/>
      <c r="Q273" s="17"/>
      <c r="R273" s="17"/>
      <c r="S273" s="7"/>
      <c r="T273" s="17"/>
      <c r="U273" s="17"/>
      <c r="V273" s="17"/>
      <c r="W273" s="17"/>
    </row>
    <row r="274" spans="1:23">
      <c r="A274" s="13"/>
      <c r="B274" s="16"/>
      <c r="C274" s="17"/>
      <c r="D274" s="7"/>
      <c r="E274" s="17"/>
      <c r="F274" s="17"/>
      <c r="G274" s="17"/>
      <c r="H274" s="17"/>
      <c r="I274" s="7"/>
      <c r="J274" s="17"/>
      <c r="K274" s="17"/>
      <c r="L274" s="17"/>
      <c r="M274" s="17"/>
      <c r="N274" s="7"/>
      <c r="O274" s="17"/>
      <c r="P274" s="17"/>
      <c r="Q274" s="17"/>
      <c r="R274" s="17"/>
      <c r="S274" s="7"/>
      <c r="T274" s="17"/>
      <c r="U274" s="17"/>
      <c r="V274" s="17"/>
      <c r="W274" s="17"/>
    </row>
    <row r="275" spans="1:23">
      <c r="A275" s="13"/>
      <c r="B275" s="16"/>
      <c r="C275" s="17"/>
      <c r="D275" s="7"/>
      <c r="E275" s="17"/>
      <c r="F275" s="17"/>
      <c r="G275" s="17"/>
      <c r="H275" s="17"/>
      <c r="I275" s="7"/>
      <c r="J275" s="17"/>
      <c r="K275" s="17"/>
      <c r="L275" s="17"/>
      <c r="M275" s="17"/>
      <c r="N275" s="7"/>
      <c r="O275" s="17"/>
      <c r="P275" s="17"/>
      <c r="Q275" s="17"/>
      <c r="R275" s="17"/>
      <c r="S275" s="7"/>
      <c r="T275" s="17"/>
      <c r="U275" s="17"/>
      <c r="V275" s="17"/>
      <c r="W275" s="17"/>
    </row>
    <row r="276" spans="1:23">
      <c r="A276" s="13"/>
      <c r="B276" s="16"/>
      <c r="C276" s="17"/>
      <c r="D276" s="7"/>
      <c r="E276" s="17"/>
      <c r="F276" s="17"/>
      <c r="G276" s="17"/>
      <c r="H276" s="17"/>
      <c r="I276" s="7"/>
      <c r="J276" s="17"/>
      <c r="K276" s="17"/>
      <c r="L276" s="17"/>
      <c r="M276" s="17"/>
      <c r="N276" s="7"/>
      <c r="O276" s="17"/>
      <c r="P276" s="17"/>
      <c r="Q276" s="17"/>
      <c r="R276" s="17"/>
      <c r="S276" s="7"/>
      <c r="T276" s="17"/>
      <c r="U276" s="17"/>
      <c r="V276" s="17"/>
      <c r="W276" s="17"/>
    </row>
    <row r="277" spans="1:23">
      <c r="A277" s="13"/>
      <c r="B277" s="16"/>
      <c r="C277" s="17"/>
      <c r="D277" s="7"/>
      <c r="E277" s="17"/>
      <c r="F277" s="17"/>
      <c r="G277" s="17"/>
      <c r="H277" s="17"/>
      <c r="I277" s="7"/>
      <c r="J277" s="17"/>
      <c r="K277" s="17"/>
      <c r="L277" s="17"/>
      <c r="M277" s="17"/>
      <c r="N277" s="7"/>
      <c r="O277" s="17"/>
      <c r="P277" s="17"/>
      <c r="Q277" s="17"/>
      <c r="R277" s="17"/>
      <c r="S277" s="7"/>
      <c r="T277" s="17"/>
      <c r="U277" s="17"/>
      <c r="V277" s="17"/>
      <c r="W277" s="17"/>
    </row>
    <row r="278" spans="1:23">
      <c r="A278" s="13"/>
      <c r="B278" s="16"/>
      <c r="C278" s="17"/>
      <c r="D278" s="7"/>
      <c r="E278" s="17"/>
      <c r="F278" s="17"/>
      <c r="G278" s="17"/>
      <c r="H278" s="17"/>
      <c r="I278" s="7"/>
      <c r="J278" s="17"/>
      <c r="K278" s="17"/>
      <c r="L278" s="17"/>
      <c r="M278" s="17"/>
      <c r="N278" s="7"/>
      <c r="O278" s="17"/>
      <c r="P278" s="17"/>
      <c r="Q278" s="17"/>
      <c r="R278" s="17"/>
      <c r="S278" s="7"/>
      <c r="T278" s="17"/>
      <c r="U278" s="17"/>
      <c r="V278" s="17"/>
      <c r="W278" s="17"/>
    </row>
    <row r="279" spans="1:23">
      <c r="A279" s="13"/>
      <c r="B279" s="16"/>
      <c r="C279" s="17"/>
      <c r="D279" s="7"/>
      <c r="E279" s="17"/>
      <c r="F279" s="17"/>
      <c r="G279" s="17"/>
      <c r="H279" s="17"/>
      <c r="I279" s="7"/>
      <c r="J279" s="17"/>
      <c r="K279" s="17"/>
      <c r="L279" s="17"/>
      <c r="M279" s="17"/>
      <c r="N279" s="7"/>
      <c r="O279" s="17"/>
      <c r="P279" s="17"/>
      <c r="Q279" s="17"/>
      <c r="R279" s="17"/>
      <c r="S279" s="7"/>
      <c r="T279" s="17"/>
      <c r="U279" s="17"/>
      <c r="V279" s="17"/>
      <c r="W279" s="17"/>
    </row>
    <row r="280" spans="1:23">
      <c r="A280" s="13"/>
      <c r="B280" s="16"/>
      <c r="C280" s="17"/>
      <c r="D280" s="7"/>
      <c r="E280" s="17"/>
      <c r="F280" s="17"/>
      <c r="G280" s="17"/>
      <c r="H280" s="17"/>
      <c r="I280" s="7"/>
      <c r="J280" s="17"/>
      <c r="K280" s="17"/>
      <c r="L280" s="17"/>
      <c r="M280" s="17"/>
      <c r="N280" s="7"/>
      <c r="O280" s="17"/>
      <c r="P280" s="17"/>
      <c r="Q280" s="17"/>
      <c r="R280" s="17"/>
      <c r="S280" s="7"/>
      <c r="T280" s="17"/>
      <c r="U280" s="17"/>
      <c r="V280" s="17"/>
      <c r="W280" s="17"/>
    </row>
    <row r="281" spans="1:23">
      <c r="A281" s="13"/>
      <c r="B281" s="16"/>
      <c r="C281" s="17"/>
      <c r="D281" s="7"/>
      <c r="E281" s="17"/>
      <c r="F281" s="17"/>
      <c r="G281" s="17"/>
      <c r="H281" s="17"/>
      <c r="I281" s="7"/>
      <c r="J281" s="17"/>
      <c r="K281" s="17"/>
      <c r="L281" s="17"/>
      <c r="M281" s="17"/>
      <c r="N281" s="7"/>
      <c r="O281" s="17"/>
      <c r="P281" s="17"/>
      <c r="Q281" s="17"/>
      <c r="R281" s="17"/>
      <c r="S281" s="7"/>
      <c r="T281" s="17"/>
      <c r="U281" s="17"/>
      <c r="V281" s="17"/>
      <c r="W281" s="17"/>
    </row>
    <row r="282" spans="1:23">
      <c r="A282" s="13"/>
      <c r="B282" s="16"/>
      <c r="C282" s="17"/>
      <c r="D282" s="7"/>
      <c r="E282" s="17"/>
      <c r="F282" s="17"/>
      <c r="G282" s="17"/>
      <c r="H282" s="17"/>
      <c r="I282" s="7"/>
      <c r="J282" s="17"/>
      <c r="K282" s="17"/>
      <c r="L282" s="17"/>
      <c r="M282" s="17"/>
      <c r="N282" s="7"/>
      <c r="O282" s="17"/>
      <c r="P282" s="17"/>
      <c r="Q282" s="17"/>
      <c r="R282" s="17"/>
      <c r="S282" s="7"/>
      <c r="T282" s="17"/>
      <c r="U282" s="17"/>
      <c r="V282" s="17"/>
      <c r="W282" s="17"/>
    </row>
    <row r="283" spans="1:23">
      <c r="A283" s="13"/>
      <c r="B283" s="16"/>
      <c r="C283" s="17"/>
      <c r="D283" s="7"/>
      <c r="E283" s="17"/>
      <c r="F283" s="17"/>
      <c r="G283" s="17"/>
      <c r="H283" s="17"/>
      <c r="I283" s="7"/>
      <c r="J283" s="17"/>
      <c r="K283" s="17"/>
      <c r="L283" s="17"/>
      <c r="M283" s="17"/>
      <c r="N283" s="7"/>
      <c r="O283" s="17"/>
      <c r="P283" s="17"/>
      <c r="Q283" s="17"/>
      <c r="R283" s="17"/>
      <c r="S283" s="7"/>
      <c r="T283" s="17"/>
      <c r="U283" s="17"/>
      <c r="V283" s="17"/>
      <c r="W283" s="17"/>
    </row>
    <row r="284" spans="1:23">
      <c r="A284" s="13"/>
      <c r="B284" s="16"/>
      <c r="C284" s="17"/>
      <c r="D284" s="7"/>
      <c r="E284" s="17"/>
      <c r="F284" s="17"/>
      <c r="G284" s="17"/>
      <c r="H284" s="17"/>
      <c r="I284" s="7"/>
      <c r="J284" s="17"/>
      <c r="K284" s="17"/>
      <c r="L284" s="17"/>
      <c r="M284" s="17"/>
      <c r="N284" s="7"/>
      <c r="O284" s="17"/>
      <c r="P284" s="17"/>
      <c r="Q284" s="17"/>
      <c r="R284" s="17"/>
      <c r="S284" s="7"/>
      <c r="T284" s="17"/>
      <c r="U284" s="17"/>
      <c r="V284" s="17"/>
      <c r="W284" s="17"/>
    </row>
    <row r="285" spans="1:23">
      <c r="A285" s="13"/>
      <c r="B285" s="16"/>
      <c r="C285" s="17"/>
      <c r="D285" s="7"/>
      <c r="E285" s="17"/>
      <c r="F285" s="17"/>
      <c r="G285" s="17"/>
      <c r="H285" s="17"/>
      <c r="I285" s="7"/>
      <c r="J285" s="17"/>
      <c r="K285" s="17"/>
      <c r="L285" s="17"/>
      <c r="M285" s="17"/>
      <c r="N285" s="7"/>
      <c r="O285" s="17"/>
      <c r="P285" s="17"/>
      <c r="Q285" s="17"/>
      <c r="R285" s="17"/>
      <c r="S285" s="7"/>
      <c r="T285" s="17"/>
      <c r="U285" s="17"/>
      <c r="V285" s="17"/>
      <c r="W285" s="17"/>
    </row>
    <row r="286" spans="1:23">
      <c r="A286" s="13"/>
      <c r="B286" s="16"/>
      <c r="C286" s="17"/>
      <c r="D286" s="7"/>
      <c r="E286" s="17"/>
      <c r="F286" s="17"/>
      <c r="G286" s="17"/>
      <c r="H286" s="17"/>
      <c r="I286" s="7"/>
      <c r="J286" s="17"/>
      <c r="K286" s="17"/>
      <c r="L286" s="17"/>
      <c r="M286" s="17"/>
      <c r="N286" s="7"/>
      <c r="O286" s="17"/>
      <c r="P286" s="17"/>
      <c r="Q286" s="17"/>
      <c r="R286" s="17"/>
      <c r="S286" s="7"/>
      <c r="T286" s="17"/>
      <c r="U286" s="17"/>
      <c r="V286" s="17"/>
      <c r="W286" s="17"/>
    </row>
    <row r="287" spans="1:23">
      <c r="A287" s="13"/>
      <c r="B287" s="16"/>
      <c r="C287" s="17"/>
      <c r="D287" s="7"/>
      <c r="E287" s="17"/>
      <c r="F287" s="17"/>
      <c r="G287" s="17"/>
      <c r="H287" s="17"/>
      <c r="I287" s="7"/>
      <c r="J287" s="17"/>
      <c r="K287" s="17"/>
      <c r="L287" s="17"/>
      <c r="M287" s="17"/>
      <c r="N287" s="7"/>
      <c r="O287" s="17"/>
      <c r="P287" s="17"/>
      <c r="Q287" s="17"/>
      <c r="R287" s="17"/>
      <c r="S287" s="7"/>
      <c r="T287" s="17"/>
      <c r="U287" s="17"/>
      <c r="V287" s="17"/>
      <c r="W287" s="17"/>
    </row>
    <row r="288" spans="1:23">
      <c r="A288" s="13"/>
      <c r="B288" s="16"/>
      <c r="C288" s="17"/>
      <c r="D288" s="7"/>
      <c r="E288" s="17"/>
      <c r="F288" s="17"/>
      <c r="G288" s="17"/>
      <c r="H288" s="17"/>
      <c r="I288" s="7"/>
      <c r="J288" s="17"/>
      <c r="K288" s="17"/>
      <c r="L288" s="17"/>
      <c r="M288" s="17"/>
      <c r="N288" s="7"/>
      <c r="O288" s="17"/>
      <c r="P288" s="17"/>
      <c r="Q288" s="17"/>
      <c r="R288" s="17"/>
      <c r="S288" s="7"/>
      <c r="T288" s="17"/>
      <c r="U288" s="17"/>
      <c r="V288" s="17"/>
      <c r="W288" s="17"/>
    </row>
    <row r="289" spans="1:23">
      <c r="A289" s="13"/>
      <c r="B289" s="16"/>
      <c r="C289" s="17"/>
      <c r="D289" s="7"/>
      <c r="E289" s="17"/>
      <c r="F289" s="17"/>
      <c r="G289" s="17"/>
      <c r="H289" s="17"/>
      <c r="I289" s="7"/>
      <c r="J289" s="17"/>
      <c r="K289" s="17"/>
      <c r="L289" s="17"/>
      <c r="M289" s="17"/>
      <c r="N289" s="7"/>
      <c r="O289" s="17"/>
      <c r="P289" s="17"/>
      <c r="Q289" s="17"/>
      <c r="R289" s="17"/>
      <c r="S289" s="7"/>
      <c r="T289" s="17"/>
      <c r="U289" s="17"/>
      <c r="V289" s="17"/>
      <c r="W289" s="17"/>
    </row>
    <row r="290" spans="1:23">
      <c r="A290" s="13"/>
      <c r="B290" s="16"/>
      <c r="C290" s="17"/>
      <c r="D290" s="7"/>
      <c r="E290" s="17"/>
      <c r="F290" s="17"/>
      <c r="G290" s="17"/>
      <c r="H290" s="17"/>
      <c r="I290" s="7"/>
      <c r="J290" s="17"/>
      <c r="K290" s="17"/>
      <c r="L290" s="17"/>
      <c r="M290" s="17"/>
      <c r="N290" s="7"/>
      <c r="O290" s="17"/>
      <c r="P290" s="17"/>
      <c r="Q290" s="17"/>
      <c r="R290" s="17"/>
      <c r="S290" s="7"/>
      <c r="T290" s="17"/>
      <c r="U290" s="17"/>
      <c r="V290" s="17"/>
      <c r="W290" s="17"/>
    </row>
    <row r="291" spans="1:23">
      <c r="A291" s="13"/>
      <c r="B291" s="16"/>
      <c r="C291" s="17"/>
      <c r="D291" s="7"/>
      <c r="E291" s="17"/>
      <c r="F291" s="17"/>
      <c r="G291" s="17"/>
      <c r="H291" s="17"/>
      <c r="I291" s="7"/>
      <c r="J291" s="17"/>
      <c r="K291" s="17"/>
      <c r="L291" s="17"/>
      <c r="M291" s="17"/>
      <c r="N291" s="7"/>
      <c r="O291" s="17"/>
      <c r="P291" s="17"/>
      <c r="Q291" s="17"/>
      <c r="R291" s="17"/>
      <c r="S291" s="7"/>
      <c r="T291" s="17"/>
      <c r="U291" s="17"/>
      <c r="V291" s="17"/>
      <c r="W291" s="17"/>
    </row>
    <row r="292" spans="1:23">
      <c r="A292" s="13"/>
      <c r="B292" s="16"/>
      <c r="C292" s="17"/>
      <c r="D292" s="7"/>
      <c r="E292" s="17"/>
      <c r="F292" s="17"/>
      <c r="G292" s="17"/>
      <c r="H292" s="17"/>
      <c r="I292" s="7"/>
      <c r="J292" s="17"/>
      <c r="K292" s="17"/>
      <c r="L292" s="17"/>
      <c r="M292" s="17"/>
      <c r="N292" s="7"/>
      <c r="O292" s="17"/>
      <c r="P292" s="17"/>
      <c r="Q292" s="17"/>
      <c r="R292" s="17"/>
      <c r="S292" s="7"/>
      <c r="T292" s="17"/>
      <c r="U292" s="17"/>
      <c r="V292" s="17"/>
      <c r="W292" s="17"/>
    </row>
    <row r="293" spans="1:23">
      <c r="A293" s="13"/>
      <c r="B293" s="16"/>
      <c r="C293" s="17"/>
      <c r="D293" s="7"/>
      <c r="E293" s="17"/>
      <c r="F293" s="17"/>
      <c r="G293" s="17"/>
      <c r="H293" s="17"/>
      <c r="I293" s="7"/>
      <c r="J293" s="17"/>
      <c r="K293" s="17"/>
      <c r="L293" s="17"/>
      <c r="M293" s="17"/>
      <c r="N293" s="7"/>
      <c r="O293" s="17"/>
      <c r="P293" s="17"/>
      <c r="Q293" s="17"/>
      <c r="R293" s="17"/>
      <c r="S293" s="7"/>
      <c r="T293" s="17"/>
      <c r="U293" s="17"/>
      <c r="V293" s="17"/>
      <c r="W293" s="17"/>
    </row>
    <row r="294" spans="1:23">
      <c r="A294" s="13"/>
      <c r="B294" s="16"/>
      <c r="C294" s="17"/>
      <c r="D294" s="7"/>
      <c r="E294" s="17"/>
      <c r="F294" s="17"/>
      <c r="G294" s="17"/>
      <c r="H294" s="17"/>
      <c r="I294" s="7"/>
      <c r="J294" s="17"/>
      <c r="K294" s="17"/>
      <c r="L294" s="17"/>
      <c r="M294" s="17"/>
      <c r="N294" s="7"/>
      <c r="O294" s="17"/>
      <c r="P294" s="17"/>
      <c r="Q294" s="17"/>
      <c r="R294" s="17"/>
      <c r="S294" s="7"/>
      <c r="T294" s="17"/>
      <c r="U294" s="17"/>
      <c r="V294" s="17"/>
      <c r="W294" s="17"/>
    </row>
    <row r="295" spans="1:23">
      <c r="A295" s="13"/>
      <c r="B295" s="16"/>
      <c r="C295" s="17"/>
      <c r="D295" s="7"/>
      <c r="E295" s="17"/>
      <c r="F295" s="17"/>
      <c r="G295" s="17"/>
      <c r="H295" s="17"/>
      <c r="I295" s="7"/>
      <c r="J295" s="17"/>
      <c r="K295" s="17"/>
      <c r="L295" s="17"/>
      <c r="M295" s="17"/>
      <c r="N295" s="7"/>
      <c r="O295" s="17"/>
      <c r="P295" s="17"/>
      <c r="Q295" s="17"/>
      <c r="R295" s="17"/>
      <c r="S295" s="7"/>
      <c r="T295" s="17"/>
      <c r="U295" s="17"/>
      <c r="V295" s="17"/>
      <c r="W295" s="17"/>
    </row>
    <row r="296" spans="1:23">
      <c r="A296" s="13"/>
      <c r="B296" s="16"/>
      <c r="C296" s="17"/>
      <c r="D296" s="7"/>
      <c r="E296" s="17"/>
      <c r="F296" s="17"/>
      <c r="G296" s="17"/>
      <c r="H296" s="17"/>
      <c r="I296" s="7"/>
      <c r="J296" s="17"/>
      <c r="K296" s="17"/>
      <c r="L296" s="17"/>
      <c r="M296" s="17"/>
      <c r="N296" s="7"/>
      <c r="O296" s="17"/>
      <c r="P296" s="17"/>
      <c r="Q296" s="17"/>
      <c r="R296" s="17"/>
      <c r="S296" s="7"/>
      <c r="T296" s="17"/>
      <c r="U296" s="17"/>
      <c r="V296" s="17"/>
      <c r="W296" s="17"/>
    </row>
    <row r="297" spans="1:23">
      <c r="A297" s="13"/>
      <c r="B297" s="16"/>
      <c r="C297" s="17"/>
      <c r="D297" s="7"/>
      <c r="E297" s="17"/>
      <c r="F297" s="17"/>
      <c r="G297" s="17"/>
      <c r="H297" s="17"/>
      <c r="I297" s="7"/>
      <c r="J297" s="17"/>
      <c r="K297" s="17"/>
      <c r="L297" s="17"/>
      <c r="M297" s="17"/>
      <c r="N297" s="7"/>
      <c r="O297" s="17"/>
      <c r="P297" s="17"/>
      <c r="Q297" s="17"/>
      <c r="R297" s="17"/>
      <c r="S297" s="7"/>
      <c r="T297" s="17"/>
      <c r="U297" s="17"/>
      <c r="V297" s="17"/>
      <c r="W297" s="17"/>
    </row>
    <row r="298" spans="1:23">
      <c r="A298" s="13"/>
      <c r="B298" s="16"/>
      <c r="C298" s="17"/>
      <c r="D298" s="7"/>
      <c r="E298" s="17"/>
      <c r="F298" s="17"/>
      <c r="G298" s="17"/>
      <c r="H298" s="17"/>
      <c r="I298" s="7"/>
      <c r="J298" s="17"/>
      <c r="K298" s="17"/>
      <c r="L298" s="17"/>
      <c r="M298" s="17"/>
      <c r="N298" s="7"/>
      <c r="O298" s="17"/>
      <c r="P298" s="17"/>
      <c r="Q298" s="17"/>
      <c r="R298" s="17"/>
      <c r="S298" s="7"/>
      <c r="T298" s="17"/>
      <c r="U298" s="17"/>
      <c r="V298" s="17"/>
      <c r="W298" s="17"/>
    </row>
    <row r="299" spans="1:23">
      <c r="A299" s="13"/>
      <c r="B299" s="16"/>
      <c r="C299" s="17"/>
      <c r="D299" s="7"/>
      <c r="E299" s="17"/>
      <c r="F299" s="17"/>
      <c r="G299" s="17"/>
      <c r="H299" s="17"/>
      <c r="I299" s="7"/>
      <c r="J299" s="17"/>
      <c r="K299" s="17"/>
      <c r="L299" s="17"/>
      <c r="M299" s="17"/>
      <c r="N299" s="7"/>
      <c r="O299" s="17"/>
      <c r="P299" s="17"/>
      <c r="Q299" s="17"/>
      <c r="R299" s="17"/>
      <c r="S299" s="7"/>
      <c r="T299" s="17"/>
      <c r="U299" s="17"/>
      <c r="V299" s="17"/>
      <c r="W299" s="17"/>
    </row>
    <row r="300" spans="1:23">
      <c r="A300" s="13"/>
      <c r="B300" s="16"/>
      <c r="C300" s="17"/>
      <c r="D300" s="7"/>
      <c r="E300" s="17"/>
      <c r="F300" s="17"/>
      <c r="G300" s="17"/>
      <c r="H300" s="17"/>
      <c r="I300" s="7"/>
      <c r="J300" s="17"/>
      <c r="K300" s="17"/>
      <c r="L300" s="17"/>
      <c r="M300" s="17"/>
      <c r="N300" s="7"/>
      <c r="O300" s="17"/>
      <c r="P300" s="17"/>
      <c r="Q300" s="17"/>
      <c r="R300" s="17"/>
      <c r="S300" s="7"/>
      <c r="T300" s="17"/>
      <c r="U300" s="17"/>
      <c r="V300" s="17"/>
      <c r="W300" s="17"/>
    </row>
    <row r="301" spans="1:23">
      <c r="A301" s="13"/>
      <c r="B301" s="16"/>
      <c r="C301" s="17"/>
      <c r="D301" s="7"/>
      <c r="E301" s="17"/>
      <c r="F301" s="17"/>
      <c r="G301" s="17"/>
      <c r="H301" s="17"/>
      <c r="I301" s="7"/>
      <c r="J301" s="17"/>
      <c r="K301" s="17"/>
      <c r="L301" s="17"/>
      <c r="M301" s="17"/>
      <c r="N301" s="7"/>
      <c r="O301" s="17"/>
      <c r="P301" s="17"/>
      <c r="Q301" s="17"/>
      <c r="R301" s="17"/>
      <c r="S301" s="7"/>
      <c r="T301" s="17"/>
      <c r="U301" s="17"/>
      <c r="V301" s="17"/>
      <c r="W301" s="17"/>
    </row>
    <row r="302" spans="1:23">
      <c r="A302" s="13"/>
      <c r="B302" s="16"/>
      <c r="C302" s="17"/>
      <c r="D302" s="7"/>
      <c r="E302" s="17"/>
      <c r="F302" s="17"/>
      <c r="G302" s="17"/>
      <c r="H302" s="17"/>
      <c r="I302" s="7"/>
      <c r="J302" s="17"/>
      <c r="K302" s="17"/>
      <c r="L302" s="17"/>
      <c r="M302" s="17"/>
      <c r="N302" s="7"/>
      <c r="O302" s="17"/>
      <c r="P302" s="17"/>
      <c r="Q302" s="17"/>
      <c r="R302" s="17"/>
      <c r="S302" s="7"/>
      <c r="T302" s="17"/>
      <c r="U302" s="17"/>
      <c r="V302" s="17"/>
      <c r="W302" s="17"/>
    </row>
    <row r="303" spans="1:23">
      <c r="A303" s="13"/>
      <c r="B303" s="16"/>
      <c r="C303" s="17"/>
      <c r="D303" s="7"/>
      <c r="E303" s="17"/>
      <c r="F303" s="17"/>
      <c r="G303" s="17"/>
      <c r="H303" s="17"/>
      <c r="I303" s="7"/>
      <c r="J303" s="17"/>
      <c r="K303" s="17"/>
      <c r="L303" s="17"/>
      <c r="M303" s="17"/>
      <c r="N303" s="7"/>
      <c r="O303" s="17"/>
      <c r="P303" s="17"/>
      <c r="Q303" s="17"/>
      <c r="R303" s="17"/>
      <c r="S303" s="7"/>
      <c r="T303" s="17"/>
      <c r="U303" s="17"/>
      <c r="V303" s="17"/>
      <c r="W303" s="17"/>
    </row>
    <row r="304" spans="1:23">
      <c r="A304" s="13"/>
      <c r="B304" s="16"/>
      <c r="C304" s="17"/>
      <c r="D304" s="7"/>
      <c r="E304" s="17"/>
      <c r="F304" s="17"/>
      <c r="G304" s="17"/>
      <c r="H304" s="17"/>
      <c r="I304" s="7"/>
      <c r="J304" s="17"/>
      <c r="K304" s="17"/>
      <c r="L304" s="17"/>
      <c r="M304" s="17"/>
      <c r="N304" s="7"/>
      <c r="O304" s="17"/>
      <c r="P304" s="17"/>
      <c r="Q304" s="17"/>
      <c r="R304" s="17"/>
      <c r="S304" s="7"/>
      <c r="T304" s="17"/>
      <c r="U304" s="17"/>
      <c r="V304" s="17"/>
      <c r="W304" s="17"/>
    </row>
    <row r="305" spans="1:23">
      <c r="A305" s="13"/>
      <c r="B305" s="16"/>
      <c r="C305" s="17"/>
      <c r="D305" s="7"/>
      <c r="E305" s="17"/>
      <c r="F305" s="17"/>
      <c r="G305" s="17"/>
      <c r="H305" s="17"/>
      <c r="I305" s="7"/>
      <c r="J305" s="17"/>
      <c r="K305" s="17"/>
      <c r="L305" s="17"/>
      <c r="M305" s="17"/>
      <c r="N305" s="7"/>
      <c r="O305" s="17"/>
      <c r="P305" s="17"/>
      <c r="Q305" s="17"/>
      <c r="R305" s="17"/>
      <c r="S305" s="7"/>
      <c r="T305" s="17"/>
      <c r="U305" s="17"/>
      <c r="V305" s="17"/>
      <c r="W305" s="17"/>
    </row>
    <row r="306" spans="1:23">
      <c r="A306" s="13"/>
      <c r="B306" s="16"/>
      <c r="C306" s="17"/>
      <c r="D306" s="7"/>
      <c r="E306" s="17"/>
      <c r="F306" s="17"/>
      <c r="G306" s="17"/>
      <c r="H306" s="17"/>
      <c r="I306" s="7"/>
      <c r="J306" s="17"/>
      <c r="K306" s="17"/>
      <c r="L306" s="17"/>
      <c r="M306" s="17"/>
      <c r="N306" s="7"/>
      <c r="O306" s="17"/>
      <c r="P306" s="17"/>
      <c r="Q306" s="17"/>
      <c r="R306" s="17"/>
      <c r="S306" s="7"/>
      <c r="T306" s="17"/>
      <c r="U306" s="17"/>
      <c r="V306" s="17"/>
      <c r="W306" s="17"/>
    </row>
    <row r="307" spans="1:23">
      <c r="A307" s="13"/>
      <c r="B307" s="16"/>
      <c r="C307" s="17"/>
      <c r="D307" s="7"/>
      <c r="E307" s="17"/>
      <c r="F307" s="17"/>
      <c r="G307" s="17"/>
      <c r="H307" s="17"/>
      <c r="I307" s="7"/>
      <c r="J307" s="17"/>
      <c r="K307" s="17"/>
      <c r="L307" s="17"/>
      <c r="M307" s="17"/>
      <c r="N307" s="7"/>
      <c r="O307" s="17"/>
      <c r="P307" s="17"/>
      <c r="Q307" s="17"/>
      <c r="R307" s="17"/>
      <c r="S307" s="7"/>
      <c r="T307" s="17"/>
      <c r="U307" s="17"/>
      <c r="V307" s="17"/>
      <c r="W307" s="17"/>
    </row>
    <row r="308" spans="1:23">
      <c r="A308" s="13"/>
      <c r="B308" s="16"/>
      <c r="C308" s="17"/>
      <c r="D308" s="7"/>
      <c r="E308" s="17"/>
      <c r="F308" s="17"/>
      <c r="G308" s="17"/>
      <c r="H308" s="17"/>
      <c r="I308" s="7"/>
      <c r="J308" s="17"/>
      <c r="K308" s="17"/>
      <c r="L308" s="17"/>
      <c r="M308" s="17"/>
      <c r="N308" s="7"/>
      <c r="O308" s="17"/>
      <c r="P308" s="17"/>
      <c r="Q308" s="17"/>
      <c r="R308" s="17"/>
      <c r="S308" s="7"/>
      <c r="T308" s="17"/>
      <c r="U308" s="17"/>
      <c r="V308" s="17"/>
      <c r="W308" s="17"/>
    </row>
    <row r="309" spans="1:23">
      <c r="A309" s="13"/>
      <c r="B309" s="16"/>
      <c r="C309" s="17"/>
      <c r="D309" s="7"/>
      <c r="E309" s="17"/>
      <c r="F309" s="17"/>
      <c r="G309" s="17"/>
      <c r="H309" s="17"/>
      <c r="I309" s="7"/>
      <c r="J309" s="17"/>
      <c r="K309" s="17"/>
      <c r="L309" s="17"/>
      <c r="M309" s="17"/>
      <c r="N309" s="7"/>
      <c r="O309" s="17"/>
      <c r="P309" s="17"/>
      <c r="Q309" s="17"/>
      <c r="R309" s="17"/>
      <c r="S309" s="7"/>
      <c r="T309" s="17"/>
      <c r="U309" s="17"/>
      <c r="V309" s="17"/>
      <c r="W309" s="17"/>
    </row>
    <row r="310" spans="1:23">
      <c r="A310" s="13"/>
      <c r="B310" s="16"/>
      <c r="C310" s="17"/>
      <c r="D310" s="7"/>
      <c r="E310" s="17"/>
      <c r="F310" s="17"/>
      <c r="G310" s="17"/>
      <c r="H310" s="17"/>
      <c r="I310" s="7"/>
      <c r="J310" s="17"/>
      <c r="K310" s="17"/>
      <c r="L310" s="17"/>
      <c r="M310" s="17"/>
      <c r="N310" s="7"/>
      <c r="O310" s="17"/>
      <c r="P310" s="17"/>
      <c r="Q310" s="17"/>
      <c r="R310" s="17"/>
      <c r="S310" s="7"/>
      <c r="T310" s="17"/>
      <c r="U310" s="17"/>
      <c r="V310" s="17"/>
      <c r="W310" s="17"/>
    </row>
    <row r="311" spans="1:23">
      <c r="A311" s="13"/>
      <c r="B311" s="16"/>
      <c r="C311" s="17"/>
      <c r="D311" s="7"/>
      <c r="E311" s="17"/>
      <c r="F311" s="17"/>
      <c r="G311" s="17"/>
      <c r="H311" s="17"/>
      <c r="I311" s="7"/>
      <c r="J311" s="17"/>
      <c r="K311" s="17"/>
      <c r="L311" s="17"/>
      <c r="M311" s="17"/>
      <c r="N311" s="7"/>
      <c r="O311" s="17"/>
      <c r="P311" s="17"/>
      <c r="Q311" s="17"/>
      <c r="R311" s="17"/>
      <c r="S311" s="7"/>
      <c r="T311" s="17"/>
      <c r="U311" s="17"/>
      <c r="V311" s="17"/>
      <c r="W311" s="17"/>
    </row>
    <row r="312" spans="1:23">
      <c r="A312" s="13"/>
      <c r="B312" s="16"/>
      <c r="C312" s="17"/>
      <c r="D312" s="7"/>
      <c r="E312" s="17"/>
      <c r="F312" s="17"/>
      <c r="G312" s="17"/>
      <c r="H312" s="17"/>
      <c r="I312" s="7"/>
      <c r="J312" s="17"/>
      <c r="K312" s="17"/>
      <c r="L312" s="17"/>
      <c r="M312" s="17"/>
      <c r="N312" s="7"/>
      <c r="O312" s="17"/>
      <c r="P312" s="17"/>
      <c r="Q312" s="17"/>
      <c r="R312" s="17"/>
      <c r="S312" s="7"/>
      <c r="T312" s="17"/>
      <c r="U312" s="17"/>
      <c r="V312" s="17"/>
      <c r="W312" s="17"/>
    </row>
    <row r="313" spans="1:23">
      <c r="A313" s="13"/>
      <c r="B313" s="16"/>
      <c r="C313" s="17"/>
      <c r="D313" s="7"/>
      <c r="E313" s="17"/>
      <c r="F313" s="17"/>
      <c r="G313" s="17"/>
      <c r="H313" s="17"/>
      <c r="I313" s="7"/>
      <c r="J313" s="17"/>
      <c r="K313" s="17"/>
      <c r="L313" s="17"/>
      <c r="M313" s="17"/>
      <c r="N313" s="7"/>
      <c r="O313" s="17"/>
      <c r="P313" s="17"/>
      <c r="Q313" s="17"/>
      <c r="R313" s="17"/>
      <c r="S313" s="7"/>
      <c r="T313" s="17"/>
      <c r="U313" s="17"/>
      <c r="V313" s="17"/>
      <c r="W313" s="17"/>
    </row>
    <row r="314" spans="1:23">
      <c r="A314" s="13"/>
      <c r="B314" s="16"/>
      <c r="C314" s="17"/>
      <c r="D314" s="7"/>
      <c r="E314" s="17"/>
      <c r="F314" s="17"/>
      <c r="G314" s="17"/>
      <c r="H314" s="17"/>
      <c r="I314" s="7"/>
      <c r="J314" s="17"/>
      <c r="K314" s="17"/>
      <c r="L314" s="17"/>
      <c r="M314" s="17"/>
      <c r="N314" s="7"/>
      <c r="O314" s="17"/>
      <c r="P314" s="17"/>
      <c r="Q314" s="17"/>
      <c r="R314" s="17"/>
      <c r="S314" s="7"/>
      <c r="T314" s="17"/>
      <c r="U314" s="17"/>
      <c r="V314" s="17"/>
      <c r="W314" s="17"/>
    </row>
    <row r="315" spans="1:23">
      <c r="A315" s="13"/>
      <c r="B315" s="16"/>
      <c r="C315" s="17"/>
      <c r="D315" s="7"/>
      <c r="E315" s="17"/>
      <c r="F315" s="17"/>
      <c r="G315" s="17"/>
      <c r="H315" s="17"/>
      <c r="I315" s="7"/>
      <c r="J315" s="17"/>
      <c r="K315" s="17"/>
      <c r="L315" s="17"/>
      <c r="M315" s="17"/>
      <c r="N315" s="7"/>
      <c r="O315" s="17"/>
      <c r="P315" s="17"/>
      <c r="Q315" s="17"/>
      <c r="R315" s="17"/>
      <c r="S315" s="7"/>
      <c r="T315" s="17"/>
      <c r="U315" s="17"/>
      <c r="V315" s="17"/>
      <c r="W315" s="17"/>
    </row>
    <row r="316" spans="1:23">
      <c r="A316" s="13"/>
      <c r="B316" s="16"/>
      <c r="C316" s="17"/>
      <c r="D316" s="7"/>
      <c r="E316" s="17"/>
      <c r="F316" s="17"/>
      <c r="G316" s="17"/>
      <c r="H316" s="17"/>
      <c r="I316" s="7"/>
      <c r="J316" s="17"/>
      <c r="K316" s="17"/>
      <c r="L316" s="17"/>
      <c r="M316" s="17"/>
      <c r="N316" s="7"/>
      <c r="O316" s="17"/>
      <c r="P316" s="17"/>
      <c r="Q316" s="17"/>
      <c r="R316" s="17"/>
      <c r="S316" s="7"/>
      <c r="T316" s="17"/>
      <c r="U316" s="17"/>
      <c r="V316" s="17"/>
      <c r="W316" s="17"/>
    </row>
    <row r="317" spans="1:23">
      <c r="A317" s="13"/>
      <c r="B317" s="16"/>
      <c r="C317" s="17"/>
      <c r="D317" s="7"/>
      <c r="E317" s="17"/>
      <c r="F317" s="17"/>
      <c r="G317" s="17"/>
      <c r="H317" s="17"/>
      <c r="I317" s="7"/>
      <c r="J317" s="17"/>
      <c r="K317" s="17"/>
      <c r="L317" s="17"/>
      <c r="M317" s="17"/>
      <c r="N317" s="7"/>
      <c r="O317" s="17"/>
      <c r="P317" s="17"/>
      <c r="Q317" s="17"/>
      <c r="R317" s="17"/>
      <c r="S317" s="7"/>
      <c r="T317" s="17"/>
      <c r="U317" s="17"/>
      <c r="V317" s="17"/>
      <c r="W317" s="17"/>
    </row>
    <row r="318" spans="1:23">
      <c r="A318" s="13"/>
      <c r="B318" s="16"/>
      <c r="C318" s="17"/>
      <c r="D318" s="7"/>
      <c r="E318" s="17"/>
      <c r="F318" s="17"/>
      <c r="G318" s="17"/>
      <c r="H318" s="17"/>
      <c r="I318" s="7"/>
      <c r="J318" s="17"/>
      <c r="K318" s="17"/>
      <c r="L318" s="17"/>
      <c r="M318" s="17"/>
      <c r="N318" s="7"/>
      <c r="O318" s="17"/>
      <c r="P318" s="17"/>
      <c r="Q318" s="17"/>
      <c r="R318" s="17"/>
      <c r="S318" s="7"/>
      <c r="T318" s="17"/>
      <c r="U318" s="17"/>
      <c r="V318" s="17"/>
      <c r="W318" s="17"/>
    </row>
    <row r="319" spans="1:23">
      <c r="A319" s="13"/>
      <c r="B319" s="16"/>
      <c r="C319" s="17"/>
      <c r="D319" s="7"/>
      <c r="E319" s="17"/>
      <c r="F319" s="17"/>
      <c r="G319" s="17"/>
      <c r="H319" s="17"/>
      <c r="I319" s="7"/>
      <c r="J319" s="17"/>
      <c r="K319" s="17"/>
      <c r="L319" s="17"/>
      <c r="M319" s="17"/>
      <c r="N319" s="7"/>
      <c r="O319" s="17"/>
      <c r="P319" s="17"/>
      <c r="Q319" s="17"/>
      <c r="R319" s="17"/>
      <c r="S319" s="7"/>
      <c r="T319" s="17"/>
      <c r="U319" s="17"/>
      <c r="V319" s="17"/>
      <c r="W319" s="17"/>
    </row>
    <row r="320" spans="1:23">
      <c r="A320" s="13"/>
      <c r="B320" s="16"/>
      <c r="C320" s="17"/>
      <c r="D320" s="7"/>
      <c r="E320" s="17"/>
      <c r="F320" s="17"/>
      <c r="G320" s="17"/>
      <c r="H320" s="17"/>
      <c r="I320" s="7"/>
      <c r="J320" s="17"/>
      <c r="K320" s="17"/>
      <c r="L320" s="17"/>
      <c r="M320" s="17"/>
      <c r="N320" s="7"/>
      <c r="O320" s="17"/>
      <c r="P320" s="17"/>
      <c r="Q320" s="17"/>
      <c r="R320" s="17"/>
      <c r="S320" s="7"/>
      <c r="T320" s="17"/>
      <c r="U320" s="17"/>
      <c r="V320" s="17"/>
      <c r="W320" s="17"/>
    </row>
    <row r="321" spans="1:23">
      <c r="A321" s="13"/>
      <c r="B321" s="16"/>
      <c r="C321" s="17"/>
      <c r="D321" s="7"/>
      <c r="E321" s="17"/>
      <c r="F321" s="17"/>
      <c r="G321" s="17"/>
      <c r="H321" s="17"/>
      <c r="I321" s="7"/>
      <c r="J321" s="17"/>
      <c r="K321" s="17"/>
      <c r="L321" s="17"/>
      <c r="M321" s="17"/>
      <c r="N321" s="7"/>
      <c r="O321" s="17"/>
      <c r="P321" s="17"/>
      <c r="Q321" s="17"/>
      <c r="R321" s="17"/>
      <c r="S321" s="7"/>
      <c r="T321" s="17"/>
      <c r="U321" s="17"/>
      <c r="V321" s="17"/>
      <c r="W321" s="17"/>
    </row>
    <row r="322" spans="1:23">
      <c r="A322" s="13"/>
      <c r="B322" s="16"/>
      <c r="C322" s="17"/>
      <c r="D322" s="7"/>
      <c r="E322" s="17"/>
      <c r="F322" s="17"/>
      <c r="G322" s="17"/>
      <c r="H322" s="17"/>
      <c r="I322" s="7"/>
      <c r="J322" s="17"/>
      <c r="K322" s="17"/>
      <c r="L322" s="17"/>
      <c r="M322" s="17"/>
      <c r="N322" s="7"/>
      <c r="O322" s="17"/>
      <c r="P322" s="17"/>
      <c r="Q322" s="17"/>
      <c r="R322" s="17"/>
      <c r="S322" s="7"/>
      <c r="T322" s="17"/>
      <c r="U322" s="17"/>
      <c r="V322" s="17"/>
      <c r="W322" s="17"/>
    </row>
    <row r="323" spans="1:23">
      <c r="A323" s="13"/>
      <c r="B323" s="16"/>
      <c r="C323" s="17"/>
      <c r="D323" s="7"/>
      <c r="E323" s="17"/>
      <c r="F323" s="17"/>
      <c r="G323" s="17"/>
      <c r="H323" s="17"/>
      <c r="I323" s="7"/>
      <c r="J323" s="17"/>
      <c r="K323" s="17"/>
      <c r="L323" s="17"/>
      <c r="M323" s="17"/>
      <c r="N323" s="7"/>
      <c r="O323" s="17"/>
      <c r="P323" s="17"/>
      <c r="Q323" s="17"/>
      <c r="R323" s="17"/>
      <c r="S323" s="7"/>
      <c r="T323" s="17"/>
      <c r="U323" s="17"/>
      <c r="V323" s="17"/>
      <c r="W323" s="17"/>
    </row>
    <row r="324" spans="1:23">
      <c r="A324" s="13"/>
      <c r="B324" s="16"/>
      <c r="C324" s="17"/>
      <c r="D324" s="7"/>
      <c r="E324" s="17"/>
      <c r="F324" s="17"/>
      <c r="G324" s="17"/>
      <c r="H324" s="17"/>
      <c r="I324" s="7"/>
      <c r="J324" s="17"/>
      <c r="K324" s="17"/>
      <c r="L324" s="17"/>
      <c r="M324" s="17"/>
      <c r="N324" s="7"/>
      <c r="O324" s="17"/>
      <c r="P324" s="17"/>
      <c r="Q324" s="17"/>
      <c r="R324" s="17"/>
      <c r="S324" s="7"/>
      <c r="T324" s="17"/>
      <c r="U324" s="17"/>
      <c r="V324" s="17"/>
      <c r="W324" s="17"/>
    </row>
    <row r="325" spans="1:23">
      <c r="A325" s="13"/>
      <c r="B325" s="16"/>
      <c r="C325" s="17"/>
    </row>
  </sheetData>
  <mergeCells count="40">
    <mergeCell ref="E10:H10"/>
    <mergeCell ref="J10:M10"/>
    <mergeCell ref="O10:R10"/>
    <mergeCell ref="E6:H6"/>
    <mergeCell ref="J6:M6"/>
    <mergeCell ref="O6:R6"/>
    <mergeCell ref="O7:R7"/>
    <mergeCell ref="T10:W10"/>
    <mergeCell ref="A10:C10"/>
    <mergeCell ref="B6:C6"/>
    <mergeCell ref="T1:W1"/>
    <mergeCell ref="T2:W2"/>
    <mergeCell ref="A1:A6"/>
    <mergeCell ref="B1:C1"/>
    <mergeCell ref="E1:H1"/>
    <mergeCell ref="J1:M1"/>
    <mergeCell ref="O1:R1"/>
    <mergeCell ref="B3:C3"/>
    <mergeCell ref="E3:H3"/>
    <mergeCell ref="J3:M3"/>
    <mergeCell ref="O3:R3"/>
    <mergeCell ref="B5:C5"/>
    <mergeCell ref="E5:H5"/>
    <mergeCell ref="B2:C2"/>
    <mergeCell ref="E2:H2"/>
    <mergeCell ref="J2:M2"/>
    <mergeCell ref="O2:R2"/>
    <mergeCell ref="E4:H4"/>
    <mergeCell ref="J4:M4"/>
    <mergeCell ref="O4:R4"/>
    <mergeCell ref="B4:C4"/>
    <mergeCell ref="T3:W3"/>
    <mergeCell ref="T4:W4"/>
    <mergeCell ref="T5:W5"/>
    <mergeCell ref="E7:H7"/>
    <mergeCell ref="J7:M7"/>
    <mergeCell ref="T6:W6"/>
    <mergeCell ref="T7:W7"/>
    <mergeCell ref="J5:M5"/>
    <mergeCell ref="O5:R5"/>
  </mergeCells>
  <phoneticPr fontId="30" type="noConversion"/>
  <dataValidations count="1">
    <dataValidation type="list" showInputMessage="1" showErrorMessage="1" sqref="L83:L324 V83:V324 Q58:Q59 V64:V68 L67:L68 L54 Q54 G54 Q56 L58:L59 L56 V70:V72 G175:G324 V45:V62 Q67:Q68 Q83:Q324" xr:uid="{00000000-0002-0000-0100-000000000000}">
      <formula1>#REF!</formula1>
    </dataValidation>
  </dataValidations>
  <pageMargins left="0.7" right="0.7" top="0.75" bottom="0.75" header="0.3" footer="0.3"/>
  <pageSetup paperSize="9"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5"/>
  <sheetViews>
    <sheetView topLeftCell="A164" zoomScale="83" zoomScaleNormal="83" workbookViewId="0">
      <selection activeCell="D184" sqref="D184"/>
    </sheetView>
  </sheetViews>
  <sheetFormatPr defaultColWidth="63.453125" defaultRowHeight="14.5"/>
  <cols>
    <col min="1" max="1" width="6.453125" style="95" bestFit="1" customWidth="1"/>
    <col min="2" max="2" width="28.54296875" style="95" customWidth="1"/>
    <col min="3" max="3" width="14.7265625" style="95" customWidth="1"/>
    <col min="4" max="4" width="20.90625" style="95" customWidth="1"/>
    <col min="5" max="5" width="13.26953125" style="95" customWidth="1"/>
    <col min="6" max="6" width="28.90625" style="95" bestFit="1" customWidth="1"/>
    <col min="7" max="7" width="12.90625" style="95" customWidth="1"/>
    <col min="8" max="8" width="23.81640625" style="95" customWidth="1"/>
    <col min="9" max="9" width="13" style="95" customWidth="1"/>
    <col min="10" max="10" width="13.54296875" style="95" customWidth="1"/>
    <col min="11" max="11" width="11.26953125" style="95" bestFit="1" customWidth="1"/>
    <col min="12" max="12" width="14.90625" style="95" bestFit="1" customWidth="1"/>
    <col min="13" max="16384" width="63.453125" style="95"/>
  </cols>
  <sheetData>
    <row r="1" spans="1:12" s="94" customFormat="1">
      <c r="A1" s="94" t="s">
        <v>139</v>
      </c>
      <c r="B1" s="94" t="s">
        <v>140</v>
      </c>
      <c r="C1" s="94" t="s">
        <v>1069</v>
      </c>
      <c r="D1" s="94" t="s">
        <v>1070</v>
      </c>
      <c r="E1" s="94" t="s">
        <v>1063</v>
      </c>
      <c r="F1" s="94" t="s">
        <v>1064</v>
      </c>
      <c r="G1" s="94" t="s">
        <v>1065</v>
      </c>
      <c r="H1" s="94" t="s">
        <v>1066</v>
      </c>
      <c r="I1" s="94" t="s">
        <v>1067</v>
      </c>
      <c r="J1" s="94" t="s">
        <v>1068</v>
      </c>
      <c r="K1" s="94" t="s">
        <v>1054</v>
      </c>
      <c r="L1" s="94" t="s">
        <v>1055</v>
      </c>
    </row>
    <row r="2" spans="1:12" s="97" customFormat="1">
      <c r="A2" s="97" t="s">
        <v>16</v>
      </c>
      <c r="B2" s="97" t="s">
        <v>17</v>
      </c>
      <c r="C2" s="97" t="s">
        <v>228</v>
      </c>
      <c r="D2" s="97" t="str">
        <f>VLOOKUP(C2,GL_Scat!D:E,2,FALSE)</f>
        <v>Salaries</v>
      </c>
      <c r="E2" s="97">
        <v>5000</v>
      </c>
      <c r="F2" s="97" t="str">
        <f>VLOOKUP(E2,'GL Accts'!B:D,3,FALSE)</f>
        <v>Employee Salaries - Academic</v>
      </c>
      <c r="G2" s="97">
        <v>2250</v>
      </c>
      <c r="H2" s="97" t="str">
        <f>VLOOKUP(G2,'GL Accts'!B:D,3,FALSE)</f>
        <v>Payroll Clearing</v>
      </c>
      <c r="K2" s="97" t="s">
        <v>1075</v>
      </c>
      <c r="L2" s="97" t="s">
        <v>1057</v>
      </c>
    </row>
    <row r="3" spans="1:12" s="97" customFormat="1">
      <c r="A3" s="97" t="s">
        <v>16</v>
      </c>
      <c r="B3" s="97" t="s">
        <v>17</v>
      </c>
      <c r="C3" s="97" t="s">
        <v>228</v>
      </c>
      <c r="D3" s="97" t="str">
        <f>VLOOKUP(C3,GL_Scat!D:E,2,FALSE)</f>
        <v>Salaries</v>
      </c>
      <c r="E3" s="97">
        <v>5005</v>
      </c>
      <c r="F3" s="97" t="str">
        <f>VLOOKUP(E3,'GL Accts'!B:D,3,FALSE)</f>
        <v>Employee Salaries - Professional</v>
      </c>
      <c r="G3" s="97">
        <v>2250</v>
      </c>
      <c r="H3" s="97" t="str">
        <f>VLOOKUP(G3,'GL Accts'!B:D,3,FALSE)</f>
        <v>Payroll Clearing</v>
      </c>
      <c r="K3" s="97" t="s">
        <v>1059</v>
      </c>
      <c r="L3" s="97" t="s">
        <v>1058</v>
      </c>
    </row>
    <row r="4" spans="1:12" s="97" customFormat="1">
      <c r="A4" s="97" t="s">
        <v>16</v>
      </c>
      <c r="B4" s="97" t="s">
        <v>17</v>
      </c>
      <c r="C4" s="97" t="s">
        <v>228</v>
      </c>
      <c r="D4" s="97" t="str">
        <f>VLOOKUP(C4,GL_Scat!D:E,2,FALSE)</f>
        <v>Salaries</v>
      </c>
      <c r="E4" s="97">
        <v>5002</v>
      </c>
      <c r="F4" s="97" t="str">
        <f>VLOOKUP(E4,'GL Accts'!B:D,3,FALSE)</f>
        <v>Casual Wages - Academic</v>
      </c>
      <c r="G4" s="97">
        <v>2250</v>
      </c>
      <c r="H4" s="97" t="str">
        <f>VLOOKUP(G4,'GL Accts'!B:D,3,FALSE)</f>
        <v>Payroll Clearing</v>
      </c>
      <c r="K4" s="97" t="s">
        <v>1056</v>
      </c>
      <c r="L4" s="97" t="s">
        <v>1057</v>
      </c>
    </row>
    <row r="5" spans="1:12" s="97" customFormat="1">
      <c r="A5" s="97" t="s">
        <v>16</v>
      </c>
      <c r="B5" s="97" t="s">
        <v>17</v>
      </c>
      <c r="C5" s="97" t="s">
        <v>228</v>
      </c>
      <c r="D5" s="97" t="str">
        <f>VLOOKUP(C5,GL_Scat!D:E,2,FALSE)</f>
        <v>Salaries</v>
      </c>
      <c r="E5" s="97">
        <v>5007</v>
      </c>
      <c r="F5" s="97" t="str">
        <f>VLOOKUP(E5,'GL Accts'!B:D,3,FALSE)</f>
        <v>Casual Wages - Professional</v>
      </c>
      <c r="G5" s="97">
        <v>2250</v>
      </c>
      <c r="H5" s="97" t="str">
        <f>VLOOKUP(G5,'GL Accts'!B:D,3,FALSE)</f>
        <v>Payroll Clearing</v>
      </c>
      <c r="K5" s="97" t="s">
        <v>1056</v>
      </c>
      <c r="L5" s="97" t="s">
        <v>1058</v>
      </c>
    </row>
    <row r="6" spans="1:12" s="97" customFormat="1">
      <c r="A6" s="97" t="s">
        <v>19</v>
      </c>
      <c r="B6" s="97" t="s">
        <v>20</v>
      </c>
      <c r="C6" s="97" t="s">
        <v>233</v>
      </c>
      <c r="D6" s="97" t="str">
        <f>VLOOKUP(C6,GL_Scat!D:E,2,FALSE)</f>
        <v>Salary Allowances</v>
      </c>
      <c r="E6" s="97">
        <v>5000</v>
      </c>
      <c r="F6" s="97" t="str">
        <f>VLOOKUP(E6,'GL Accts'!B:D,3,FALSE)</f>
        <v>Employee Salaries - Academic</v>
      </c>
      <c r="G6" s="97">
        <v>2250</v>
      </c>
      <c r="H6" s="97" t="str">
        <f>VLOOKUP(G6,'GL Accts'!B:D,3,FALSE)</f>
        <v>Payroll Clearing</v>
      </c>
      <c r="K6" s="97" t="s">
        <v>1059</v>
      </c>
      <c r="L6" s="97" t="s">
        <v>1057</v>
      </c>
    </row>
    <row r="7" spans="1:12" s="97" customFormat="1">
      <c r="A7" s="97" t="s">
        <v>19</v>
      </c>
      <c r="B7" s="97" t="s">
        <v>20</v>
      </c>
      <c r="C7" s="97" t="s">
        <v>233</v>
      </c>
      <c r="D7" s="97" t="str">
        <f>VLOOKUP(C7,GL_Scat!D:E,2,FALSE)</f>
        <v>Salary Allowances</v>
      </c>
      <c r="E7" s="97">
        <v>5002</v>
      </c>
      <c r="F7" s="97" t="str">
        <f>VLOOKUP(E7,'GL Accts'!B:D,3,FALSE)</f>
        <v>Casual Wages - Academic</v>
      </c>
      <c r="G7" s="97">
        <v>2250</v>
      </c>
      <c r="H7" s="97" t="str">
        <f>VLOOKUP(G7,'GL Accts'!B:D,3,FALSE)</f>
        <v>Payroll Clearing</v>
      </c>
      <c r="K7" s="97" t="s">
        <v>1056</v>
      </c>
      <c r="L7" s="97" t="s">
        <v>1057</v>
      </c>
    </row>
    <row r="8" spans="1:12" s="97" customFormat="1">
      <c r="A8" s="97" t="s">
        <v>19</v>
      </c>
      <c r="B8" s="97" t="s">
        <v>20</v>
      </c>
      <c r="C8" s="97" t="s">
        <v>233</v>
      </c>
      <c r="D8" s="97" t="str">
        <f>VLOOKUP(C8,GL_Scat!D:E,2,FALSE)</f>
        <v>Salary Allowances</v>
      </c>
      <c r="E8" s="97">
        <v>5005</v>
      </c>
      <c r="F8" s="97" t="str">
        <f>VLOOKUP(E8,'GL Accts'!B:D,3,FALSE)</f>
        <v>Employee Salaries - Professional</v>
      </c>
      <c r="G8" s="97">
        <v>2250</v>
      </c>
      <c r="H8" s="97" t="str">
        <f>VLOOKUP(G8,'GL Accts'!B:D,3,FALSE)</f>
        <v>Payroll Clearing</v>
      </c>
      <c r="K8" s="97" t="s">
        <v>1059</v>
      </c>
      <c r="L8" s="97" t="s">
        <v>1058</v>
      </c>
    </row>
    <row r="9" spans="1:12" s="97" customFormat="1">
      <c r="A9" s="97" t="s">
        <v>19</v>
      </c>
      <c r="B9" s="97" t="s">
        <v>20</v>
      </c>
      <c r="C9" s="97" t="s">
        <v>233</v>
      </c>
      <c r="D9" s="97" t="str">
        <f>VLOOKUP(C9,GL_Scat!D:E,2,FALSE)</f>
        <v>Salary Allowances</v>
      </c>
      <c r="E9" s="97">
        <v>5007</v>
      </c>
      <c r="F9" s="97" t="str">
        <f>VLOOKUP(E9,'GL Accts'!B:D,3,FALSE)</f>
        <v>Casual Wages - Professional</v>
      </c>
      <c r="G9" s="97">
        <v>2250</v>
      </c>
      <c r="H9" s="97" t="str">
        <f>VLOOKUP(G9,'GL Accts'!B:D,3,FALSE)</f>
        <v>Payroll Clearing</v>
      </c>
      <c r="K9" s="97" t="s">
        <v>1056</v>
      </c>
      <c r="L9" s="97" t="s">
        <v>1058</v>
      </c>
    </row>
    <row r="10" spans="1:12" s="97" customFormat="1">
      <c r="A10" s="97">
        <v>3001</v>
      </c>
      <c r="B10" s="97" t="s">
        <v>21</v>
      </c>
      <c r="C10" s="97" t="s">
        <v>233</v>
      </c>
      <c r="D10" s="97" t="str">
        <f>VLOOKUP(C10,GL_Scat!D:E,2,FALSE)</f>
        <v>Salary Allowances</v>
      </c>
      <c r="E10" s="97">
        <v>5000</v>
      </c>
      <c r="F10" s="97" t="str">
        <f>VLOOKUP(E10,'GL Accts'!B:D,3,FALSE)</f>
        <v>Employee Salaries - Academic</v>
      </c>
      <c r="G10" s="97">
        <v>2250</v>
      </c>
      <c r="H10" s="97" t="str">
        <f>VLOOKUP(G10,'GL Accts'!B:D,3,FALSE)</f>
        <v>Payroll Clearing</v>
      </c>
      <c r="K10" s="97" t="s">
        <v>1059</v>
      </c>
      <c r="L10" s="97" t="s">
        <v>1057</v>
      </c>
    </row>
    <row r="11" spans="1:12" s="97" customFormat="1">
      <c r="A11" s="97">
        <v>3001</v>
      </c>
      <c r="B11" s="97" t="s">
        <v>21</v>
      </c>
      <c r="C11" s="97" t="s">
        <v>233</v>
      </c>
      <c r="D11" s="97" t="str">
        <f>VLOOKUP(C11,GL_Scat!D:E,2,FALSE)</f>
        <v>Salary Allowances</v>
      </c>
      <c r="E11" s="97">
        <v>5002</v>
      </c>
      <c r="F11" s="97" t="str">
        <f>VLOOKUP(E11,'GL Accts'!B:D,3,FALSE)</f>
        <v>Casual Wages - Academic</v>
      </c>
      <c r="G11" s="97">
        <v>2250</v>
      </c>
      <c r="H11" s="97" t="str">
        <f>VLOOKUP(G11,'GL Accts'!B:D,3,FALSE)</f>
        <v>Payroll Clearing</v>
      </c>
      <c r="K11" s="97" t="s">
        <v>1056</v>
      </c>
      <c r="L11" s="97" t="s">
        <v>1057</v>
      </c>
    </row>
    <row r="12" spans="1:12" s="97" customFormat="1">
      <c r="A12" s="97">
        <v>3001</v>
      </c>
      <c r="B12" s="97" t="s">
        <v>21</v>
      </c>
      <c r="C12" s="97" t="s">
        <v>233</v>
      </c>
      <c r="D12" s="97" t="str">
        <f>VLOOKUP(C12,GL_Scat!D:E,2,FALSE)</f>
        <v>Salary Allowances</v>
      </c>
      <c r="E12" s="97">
        <v>5005</v>
      </c>
      <c r="F12" s="97" t="str">
        <f>VLOOKUP(E12,'GL Accts'!B:D,3,FALSE)</f>
        <v>Employee Salaries - Professional</v>
      </c>
      <c r="G12" s="97">
        <v>2250</v>
      </c>
      <c r="H12" s="97" t="str">
        <f>VLOOKUP(G12,'GL Accts'!B:D,3,FALSE)</f>
        <v>Payroll Clearing</v>
      </c>
      <c r="K12" s="97" t="s">
        <v>1059</v>
      </c>
      <c r="L12" s="97" t="s">
        <v>1058</v>
      </c>
    </row>
    <row r="13" spans="1:12" s="97" customFormat="1">
      <c r="A13" s="97">
        <v>3001</v>
      </c>
      <c r="B13" s="97" t="s">
        <v>21</v>
      </c>
      <c r="C13" s="97" t="s">
        <v>233</v>
      </c>
      <c r="D13" s="97" t="str">
        <f>VLOOKUP(C13,GL_Scat!D:E,2,FALSE)</f>
        <v>Salary Allowances</v>
      </c>
      <c r="E13" s="97">
        <v>5007</v>
      </c>
      <c r="F13" s="97" t="str">
        <f>VLOOKUP(E13,'GL Accts'!B:D,3,FALSE)</f>
        <v>Casual Wages - Professional</v>
      </c>
      <c r="G13" s="97">
        <v>2250</v>
      </c>
      <c r="H13" s="97" t="str">
        <f>VLOOKUP(G13,'GL Accts'!B:D,3,FALSE)</f>
        <v>Payroll Clearing</v>
      </c>
      <c r="K13" s="97" t="s">
        <v>1056</v>
      </c>
      <c r="L13" s="97" t="s">
        <v>1058</v>
      </c>
    </row>
    <row r="14" spans="1:12" s="98" customFormat="1">
      <c r="A14" s="98" t="s">
        <v>22</v>
      </c>
      <c r="B14" s="98" t="s">
        <v>23</v>
      </c>
      <c r="C14" s="98" t="s">
        <v>259</v>
      </c>
      <c r="D14" s="98" t="str">
        <f>VLOOKUP(C14,GL_Scat!D:E,2,FALSE)</f>
        <v>Payroll Tax</v>
      </c>
      <c r="E14" s="98">
        <v>2007</v>
      </c>
      <c r="F14" s="98" t="str">
        <f>VLOOKUP(E14,'GL Accts'!B:D,3,FALSE)</f>
        <v>Payroll Tax Payable</v>
      </c>
      <c r="G14" s="98">
        <v>2250</v>
      </c>
      <c r="H14" s="98" t="str">
        <f>VLOOKUP(G14,'GL Accts'!B:D,3,FALSE)</f>
        <v>Payroll Clearing</v>
      </c>
      <c r="K14" s="98" t="s">
        <v>1062</v>
      </c>
      <c r="L14" s="98" t="s">
        <v>1062</v>
      </c>
    </row>
    <row r="15" spans="1:12" s="97" customFormat="1">
      <c r="A15" s="97" t="s">
        <v>24</v>
      </c>
      <c r="B15" s="97" t="s">
        <v>25</v>
      </c>
      <c r="C15" s="97" t="s">
        <v>356</v>
      </c>
      <c r="D15" s="97" t="str">
        <f>VLOOKUP(C15,GL_Scat!D:E,2,FALSE)</f>
        <v>Medical Expenses</v>
      </c>
      <c r="E15" s="97">
        <v>5400</v>
      </c>
      <c r="F15" s="97" t="str">
        <f>VLOOKUP(E15,'GL Accts'!B:D,3,FALSE)</f>
        <v>Staff Development and Benefits</v>
      </c>
      <c r="G15" s="97">
        <v>1100</v>
      </c>
      <c r="H15" s="97" t="str">
        <f>VLOOKUP(G15,'GL Accts'!B:D,3,FALSE)</f>
        <v>Prepayments</v>
      </c>
      <c r="K15" s="97" t="s">
        <v>1062</v>
      </c>
      <c r="L15" s="97" t="s">
        <v>1062</v>
      </c>
    </row>
    <row r="16" spans="1:12" s="97" customFormat="1">
      <c r="A16" s="97" t="s">
        <v>26</v>
      </c>
      <c r="B16" s="97" t="s">
        <v>27</v>
      </c>
      <c r="C16" s="97" t="s">
        <v>1072</v>
      </c>
      <c r="D16" s="97" t="s">
        <v>194</v>
      </c>
      <c r="E16" s="97">
        <v>2250</v>
      </c>
      <c r="F16" s="97" t="str">
        <f>VLOOKUP(E16,'GL Accts'!B:D,3,FALSE)</f>
        <v>Payroll Clearing</v>
      </c>
      <c r="G16" s="97">
        <v>1354</v>
      </c>
      <c r="H16" s="97" t="str">
        <f>VLOOKUP(G16,'GL Accts'!B:D,3,FALSE)</f>
        <v>Current Other Receivables</v>
      </c>
      <c r="K16" s="97" t="s">
        <v>1062</v>
      </c>
      <c r="L16" s="97" t="s">
        <v>1062</v>
      </c>
    </row>
    <row r="17" spans="1:12" s="97" customFormat="1">
      <c r="A17" s="97" t="s">
        <v>28</v>
      </c>
      <c r="B17" s="97" t="s">
        <v>29</v>
      </c>
      <c r="C17" s="97" t="s">
        <v>1072</v>
      </c>
      <c r="D17" s="97" t="s">
        <v>194</v>
      </c>
      <c r="E17" s="97">
        <v>2250</v>
      </c>
      <c r="F17" s="97" t="str">
        <f>VLOOKUP(E17,'GL Accts'!B:D,3,FALSE)</f>
        <v>Payroll Clearing</v>
      </c>
      <c r="G17" s="97">
        <v>1354</v>
      </c>
      <c r="H17" s="97" t="str">
        <f>VLOOKUP(G17,'GL Accts'!B:D,3,FALSE)</f>
        <v>Current Other Receivables</v>
      </c>
      <c r="K17" s="97" t="s">
        <v>1062</v>
      </c>
      <c r="L17" s="97" t="s">
        <v>1062</v>
      </c>
    </row>
    <row r="18" spans="1:12" s="97" customFormat="1">
      <c r="A18" s="97" t="s">
        <v>30</v>
      </c>
      <c r="B18" s="97" t="s">
        <v>31</v>
      </c>
      <c r="C18" s="97" t="s">
        <v>356</v>
      </c>
      <c r="D18" s="97" t="str">
        <f>VLOOKUP(C18,GL_Scat!D:E,2,FALSE)</f>
        <v>Medical Expenses</v>
      </c>
      <c r="E18" s="97">
        <v>5400</v>
      </c>
      <c r="F18" s="97" t="str">
        <f>VLOOKUP(E18,'GL Accts'!B:D,3,FALSE)</f>
        <v>Staff Development and Benefits</v>
      </c>
      <c r="G18" s="97">
        <v>1100</v>
      </c>
      <c r="H18" s="97" t="str">
        <f>VLOOKUP(G18,'GL Accts'!B:D,3,FALSE)</f>
        <v>Prepayments</v>
      </c>
      <c r="K18" s="97" t="s">
        <v>1062</v>
      </c>
      <c r="L18" s="97" t="s">
        <v>1062</v>
      </c>
    </row>
    <row r="19" spans="1:12" s="97" customFormat="1">
      <c r="A19" s="97" t="s">
        <v>32</v>
      </c>
      <c r="B19" s="97" t="s">
        <v>33</v>
      </c>
      <c r="C19" s="97" t="s">
        <v>1072</v>
      </c>
      <c r="D19" s="97" t="s">
        <v>194</v>
      </c>
      <c r="E19" s="97">
        <v>2250</v>
      </c>
      <c r="F19" s="97" t="str">
        <f>VLOOKUP(E19,'GL Accts'!B:D,3,FALSE)</f>
        <v>Payroll Clearing</v>
      </c>
      <c r="G19" s="97">
        <v>1354</v>
      </c>
      <c r="H19" s="97" t="str">
        <f>VLOOKUP(G19,'GL Accts'!B:D,3,FALSE)</f>
        <v>Current Other Receivables</v>
      </c>
      <c r="K19" s="97" t="s">
        <v>1062</v>
      </c>
      <c r="L19" s="97" t="s">
        <v>1062</v>
      </c>
    </row>
    <row r="20" spans="1:12" s="97" customFormat="1">
      <c r="A20" s="97" t="s">
        <v>34</v>
      </c>
      <c r="B20" s="97" t="s">
        <v>35</v>
      </c>
      <c r="C20" s="97" t="s">
        <v>1072</v>
      </c>
      <c r="D20" s="97" t="s">
        <v>194</v>
      </c>
      <c r="E20" s="97">
        <v>2250</v>
      </c>
      <c r="F20" s="97" t="str">
        <f>VLOOKUP(E20,'GL Accts'!B:D,3,FALSE)</f>
        <v>Payroll Clearing</v>
      </c>
      <c r="G20" s="97">
        <v>1354</v>
      </c>
      <c r="H20" s="97" t="str">
        <f>VLOOKUP(G20,'GL Accts'!B:D,3,FALSE)</f>
        <v>Current Other Receivables</v>
      </c>
      <c r="K20" s="97" t="s">
        <v>1062</v>
      </c>
      <c r="L20" s="97" t="s">
        <v>1062</v>
      </c>
    </row>
    <row r="21" spans="1:12" s="97" customFormat="1">
      <c r="A21" s="97" t="s">
        <v>36</v>
      </c>
      <c r="B21" s="97" t="s">
        <v>37</v>
      </c>
      <c r="C21" s="97" t="s">
        <v>1072</v>
      </c>
      <c r="D21" s="97" t="s">
        <v>194</v>
      </c>
      <c r="E21" s="97">
        <v>2250</v>
      </c>
      <c r="F21" s="97" t="str">
        <f>VLOOKUP(E21,'GL Accts'!B:D,3,FALSE)</f>
        <v>Payroll Clearing</v>
      </c>
      <c r="G21" s="97">
        <v>1354</v>
      </c>
      <c r="H21" s="97" t="str">
        <f>VLOOKUP(G21,'GL Accts'!B:D,3,FALSE)</f>
        <v>Current Other Receivables</v>
      </c>
      <c r="K21" s="97" t="s">
        <v>1062</v>
      </c>
      <c r="L21" s="97" t="s">
        <v>1062</v>
      </c>
    </row>
    <row r="22" spans="1:12" s="97" customFormat="1">
      <c r="A22" s="97">
        <v>3010</v>
      </c>
      <c r="B22" s="97" t="s">
        <v>38</v>
      </c>
      <c r="C22" s="97" t="s">
        <v>233</v>
      </c>
      <c r="D22" s="97" t="str">
        <f>VLOOKUP(C22,GL_Scat!D:E,2,FALSE)</f>
        <v>Salary Allowances</v>
      </c>
      <c r="E22" s="97">
        <v>5001</v>
      </c>
      <c r="F22" s="97" t="str">
        <f>VLOOKUP(E22,'GL Accts'!B:D,3,FALSE)</f>
        <v>Employee On Costs - Academic</v>
      </c>
      <c r="G22" s="97">
        <v>2250</v>
      </c>
      <c r="H22" s="97" t="str">
        <f>VLOOKUP(G22,'GL Accts'!B:D,3,FALSE)</f>
        <v>Payroll Clearing</v>
      </c>
      <c r="K22" s="97" t="s">
        <v>1059</v>
      </c>
      <c r="L22" s="97" t="s">
        <v>1057</v>
      </c>
    </row>
    <row r="23" spans="1:12" s="97" customFormat="1">
      <c r="A23" s="97">
        <v>3010</v>
      </c>
      <c r="B23" s="97" t="s">
        <v>38</v>
      </c>
      <c r="C23" s="97" t="s">
        <v>233</v>
      </c>
      <c r="D23" s="97" t="str">
        <f>VLOOKUP(C23,GL_Scat!D:E,2,FALSE)</f>
        <v>Salary Allowances</v>
      </c>
      <c r="E23" s="97">
        <v>5003</v>
      </c>
      <c r="F23" s="97" t="str">
        <f>VLOOKUP(E23,'GL Accts'!B:D,3,FALSE)</f>
        <v>Casual On Costs - Academic</v>
      </c>
      <c r="G23" s="97">
        <v>2250</v>
      </c>
      <c r="H23" s="97" t="str">
        <f>VLOOKUP(G23,'GL Accts'!B:D,3,FALSE)</f>
        <v>Payroll Clearing</v>
      </c>
      <c r="K23" s="97" t="s">
        <v>1056</v>
      </c>
      <c r="L23" s="97" t="s">
        <v>1057</v>
      </c>
    </row>
    <row r="24" spans="1:12" s="97" customFormat="1">
      <c r="A24" s="97">
        <v>3010</v>
      </c>
      <c r="B24" s="97" t="s">
        <v>38</v>
      </c>
      <c r="C24" s="97" t="s">
        <v>233</v>
      </c>
      <c r="D24" s="97" t="str">
        <f>VLOOKUP(C24,GL_Scat!D:E,2,FALSE)</f>
        <v>Salary Allowances</v>
      </c>
      <c r="E24" s="97">
        <v>5006</v>
      </c>
      <c r="F24" s="97" t="str">
        <f>VLOOKUP(E24,'GL Accts'!B:D,3,FALSE)</f>
        <v>Employee On Costs - Professional</v>
      </c>
      <c r="G24" s="97">
        <v>2250</v>
      </c>
      <c r="H24" s="97" t="str">
        <f>VLOOKUP(G24,'GL Accts'!B:D,3,FALSE)</f>
        <v>Payroll Clearing</v>
      </c>
      <c r="K24" s="97" t="s">
        <v>1059</v>
      </c>
      <c r="L24" s="97" t="s">
        <v>1058</v>
      </c>
    </row>
    <row r="25" spans="1:12" s="97" customFormat="1">
      <c r="A25" s="97">
        <v>3010</v>
      </c>
      <c r="B25" s="97" t="s">
        <v>38</v>
      </c>
      <c r="C25" s="97" t="s">
        <v>233</v>
      </c>
      <c r="D25" s="97" t="str">
        <f>VLOOKUP(C25,GL_Scat!D:E,2,FALSE)</f>
        <v>Salary Allowances</v>
      </c>
      <c r="E25" s="97">
        <v>5008</v>
      </c>
      <c r="F25" s="97" t="str">
        <f>VLOOKUP(E25,'GL Accts'!B:D,3,FALSE)</f>
        <v>Casual On Costs - Professional</v>
      </c>
      <c r="G25" s="97">
        <v>2250</v>
      </c>
      <c r="H25" s="97" t="str">
        <f>VLOOKUP(G25,'GL Accts'!B:D,3,FALSE)</f>
        <v>Payroll Clearing</v>
      </c>
      <c r="K25" s="97" t="s">
        <v>1056</v>
      </c>
      <c r="L25" s="97" t="s">
        <v>1058</v>
      </c>
    </row>
    <row r="26" spans="1:12" s="97" customFormat="1">
      <c r="A26" s="97">
        <v>3012</v>
      </c>
      <c r="B26" s="97" t="s">
        <v>39</v>
      </c>
      <c r="C26" s="97" t="s">
        <v>233</v>
      </c>
      <c r="D26" s="97" t="str">
        <f>VLOOKUP(C26,GL_Scat!D:E,2,FALSE)</f>
        <v>Salary Allowances</v>
      </c>
      <c r="E26" s="97">
        <v>5001</v>
      </c>
      <c r="F26" s="97" t="str">
        <f>VLOOKUP(E26,'GL Accts'!B:D,3,FALSE)</f>
        <v>Employee On Costs - Academic</v>
      </c>
      <c r="G26" s="97">
        <v>2250</v>
      </c>
      <c r="H26" s="97" t="str">
        <f>VLOOKUP(G26,'GL Accts'!B:D,3,FALSE)</f>
        <v>Payroll Clearing</v>
      </c>
      <c r="K26" s="97" t="s">
        <v>1059</v>
      </c>
      <c r="L26" s="97" t="s">
        <v>1057</v>
      </c>
    </row>
    <row r="27" spans="1:12" s="97" customFormat="1">
      <c r="A27" s="97">
        <v>3012</v>
      </c>
      <c r="B27" s="97" t="s">
        <v>39</v>
      </c>
      <c r="C27" s="97" t="s">
        <v>233</v>
      </c>
      <c r="D27" s="97" t="str">
        <f>VLOOKUP(C27,GL_Scat!D:E,2,FALSE)</f>
        <v>Salary Allowances</v>
      </c>
      <c r="E27" s="97">
        <v>5003</v>
      </c>
      <c r="F27" s="97" t="str">
        <f>VLOOKUP(E27,'GL Accts'!B:D,3,FALSE)</f>
        <v>Casual On Costs - Academic</v>
      </c>
      <c r="G27" s="97">
        <v>2250</v>
      </c>
      <c r="H27" s="97" t="str">
        <f>VLOOKUP(G27,'GL Accts'!B:D,3,FALSE)</f>
        <v>Payroll Clearing</v>
      </c>
      <c r="K27" s="97" t="s">
        <v>1056</v>
      </c>
      <c r="L27" s="97" t="s">
        <v>1057</v>
      </c>
    </row>
    <row r="28" spans="1:12" s="97" customFormat="1">
      <c r="A28" s="97">
        <v>3012</v>
      </c>
      <c r="B28" s="97" t="s">
        <v>39</v>
      </c>
      <c r="C28" s="97" t="s">
        <v>233</v>
      </c>
      <c r="D28" s="97" t="str">
        <f>VLOOKUP(C28,GL_Scat!D:E,2,FALSE)</f>
        <v>Salary Allowances</v>
      </c>
      <c r="E28" s="97">
        <v>5006</v>
      </c>
      <c r="F28" s="97" t="str">
        <f>VLOOKUP(E28,'GL Accts'!B:D,3,FALSE)</f>
        <v>Employee On Costs - Professional</v>
      </c>
      <c r="G28" s="97">
        <v>2250</v>
      </c>
      <c r="H28" s="97" t="str">
        <f>VLOOKUP(G28,'GL Accts'!B:D,3,FALSE)</f>
        <v>Payroll Clearing</v>
      </c>
      <c r="K28" s="97" t="s">
        <v>1059</v>
      </c>
      <c r="L28" s="97" t="s">
        <v>1058</v>
      </c>
    </row>
    <row r="29" spans="1:12" s="97" customFormat="1">
      <c r="A29" s="97">
        <v>3012</v>
      </c>
      <c r="B29" s="97" t="s">
        <v>39</v>
      </c>
      <c r="C29" s="97" t="s">
        <v>233</v>
      </c>
      <c r="D29" s="97" t="str">
        <f>VLOOKUP(C29,GL_Scat!D:E,2,FALSE)</f>
        <v>Salary Allowances</v>
      </c>
      <c r="E29" s="97">
        <v>5008</v>
      </c>
      <c r="F29" s="97" t="str">
        <f>VLOOKUP(E29,'GL Accts'!B:D,3,FALSE)</f>
        <v>Casual On Costs - Professional</v>
      </c>
      <c r="G29" s="97">
        <v>2250</v>
      </c>
      <c r="H29" s="97" t="str">
        <f>VLOOKUP(G29,'GL Accts'!B:D,3,FALSE)</f>
        <v>Payroll Clearing</v>
      </c>
      <c r="K29" s="97" t="s">
        <v>1056</v>
      </c>
      <c r="L29" s="97" t="s">
        <v>1058</v>
      </c>
    </row>
    <row r="30" spans="1:12" s="97" customFormat="1">
      <c r="A30" s="97">
        <v>3015</v>
      </c>
      <c r="B30" s="97" t="s">
        <v>40</v>
      </c>
      <c r="C30" s="97" t="s">
        <v>233</v>
      </c>
      <c r="D30" s="97" t="str">
        <f>VLOOKUP(C30,GL_Scat!D:E,2,FALSE)</f>
        <v>Salary Allowances</v>
      </c>
      <c r="E30" s="97">
        <v>5000</v>
      </c>
      <c r="F30" s="97" t="str">
        <f>VLOOKUP(E30,'GL Accts'!B:D,3,FALSE)</f>
        <v>Employee Salaries - Academic</v>
      </c>
      <c r="G30" s="97">
        <v>2250</v>
      </c>
      <c r="H30" s="97" t="str">
        <f>VLOOKUP(G30,'GL Accts'!B:D,3,FALSE)</f>
        <v>Payroll Clearing</v>
      </c>
      <c r="K30" s="97" t="s">
        <v>1059</v>
      </c>
      <c r="L30" s="97" t="s">
        <v>1057</v>
      </c>
    </row>
    <row r="31" spans="1:12" s="97" customFormat="1">
      <c r="A31" s="97">
        <v>3015</v>
      </c>
      <c r="B31" s="97" t="s">
        <v>40</v>
      </c>
      <c r="C31" s="97" t="s">
        <v>233</v>
      </c>
      <c r="D31" s="97" t="str">
        <f>VLOOKUP(C31,GL_Scat!D:E,2,FALSE)</f>
        <v>Salary Allowances</v>
      </c>
      <c r="E31" s="97">
        <v>5002</v>
      </c>
      <c r="F31" s="97" t="str">
        <f>VLOOKUP(E31,'GL Accts'!B:D,3,FALSE)</f>
        <v>Casual Wages - Academic</v>
      </c>
      <c r="G31" s="97">
        <v>2250</v>
      </c>
      <c r="H31" s="97" t="str">
        <f>VLOOKUP(G31,'GL Accts'!B:D,3,FALSE)</f>
        <v>Payroll Clearing</v>
      </c>
      <c r="K31" s="97" t="s">
        <v>1056</v>
      </c>
      <c r="L31" s="97" t="s">
        <v>1057</v>
      </c>
    </row>
    <row r="32" spans="1:12" s="97" customFormat="1">
      <c r="A32" s="97">
        <v>3015</v>
      </c>
      <c r="B32" s="97" t="s">
        <v>40</v>
      </c>
      <c r="C32" s="97" t="s">
        <v>233</v>
      </c>
      <c r="D32" s="97" t="str">
        <f>VLOOKUP(C32,GL_Scat!D:E,2,FALSE)</f>
        <v>Salary Allowances</v>
      </c>
      <c r="E32" s="97">
        <v>5005</v>
      </c>
      <c r="F32" s="97" t="str">
        <f>VLOOKUP(E32,'GL Accts'!B:D,3,FALSE)</f>
        <v>Employee Salaries - Professional</v>
      </c>
      <c r="G32" s="97">
        <v>2250</v>
      </c>
      <c r="H32" s="97" t="str">
        <f>VLOOKUP(G32,'GL Accts'!B:D,3,FALSE)</f>
        <v>Payroll Clearing</v>
      </c>
      <c r="K32" s="97" t="s">
        <v>1059</v>
      </c>
      <c r="L32" s="97" t="s">
        <v>1058</v>
      </c>
    </row>
    <row r="33" spans="1:12" s="97" customFormat="1">
      <c r="A33" s="97">
        <v>3015</v>
      </c>
      <c r="B33" s="97" t="s">
        <v>40</v>
      </c>
      <c r="C33" s="97" t="s">
        <v>233</v>
      </c>
      <c r="D33" s="97" t="str">
        <f>VLOOKUP(C33,GL_Scat!D:E,2,FALSE)</f>
        <v>Salary Allowances</v>
      </c>
      <c r="E33" s="97">
        <v>5007</v>
      </c>
      <c r="F33" s="97" t="str">
        <f>VLOOKUP(E33,'GL Accts'!B:D,3,FALSE)</f>
        <v>Casual Wages - Professional</v>
      </c>
      <c r="G33" s="97">
        <v>2250</v>
      </c>
      <c r="H33" s="97" t="str">
        <f>VLOOKUP(G33,'GL Accts'!B:D,3,FALSE)</f>
        <v>Payroll Clearing</v>
      </c>
      <c r="K33" s="97" t="s">
        <v>1056</v>
      </c>
      <c r="L33" s="97" t="s">
        <v>1058</v>
      </c>
    </row>
    <row r="34" spans="1:12" s="97" customFormat="1">
      <c r="A34" s="97">
        <v>3016</v>
      </c>
      <c r="B34" s="97" t="s">
        <v>41</v>
      </c>
      <c r="C34" s="97" t="s">
        <v>228</v>
      </c>
      <c r="D34" s="97" t="str">
        <f>VLOOKUP(C34,GL_Scat!D:E,2,FALSE)</f>
        <v>Salaries</v>
      </c>
      <c r="E34" s="97">
        <v>5000</v>
      </c>
      <c r="F34" s="97" t="str">
        <f>VLOOKUP(E34,'GL Accts'!B:D,3,FALSE)</f>
        <v>Employee Salaries - Academic</v>
      </c>
      <c r="G34" s="97">
        <v>2250</v>
      </c>
      <c r="H34" s="97" t="str">
        <f>VLOOKUP(G34,'GL Accts'!B:D,3,FALSE)</f>
        <v>Payroll Clearing</v>
      </c>
      <c r="K34" s="97" t="s">
        <v>1059</v>
      </c>
      <c r="L34" s="97" t="s">
        <v>1057</v>
      </c>
    </row>
    <row r="35" spans="1:12" s="97" customFormat="1">
      <c r="A35" s="97">
        <v>3016</v>
      </c>
      <c r="B35" s="97" t="s">
        <v>41</v>
      </c>
      <c r="C35" s="97" t="s">
        <v>228</v>
      </c>
      <c r="D35" s="97" t="str">
        <f>VLOOKUP(C35,GL_Scat!D:E,2,FALSE)</f>
        <v>Salaries</v>
      </c>
      <c r="E35" s="97">
        <v>5002</v>
      </c>
      <c r="F35" s="97" t="str">
        <f>VLOOKUP(E35,'GL Accts'!B:D,3,FALSE)</f>
        <v>Casual Wages - Academic</v>
      </c>
      <c r="G35" s="97">
        <v>2250</v>
      </c>
      <c r="H35" s="97" t="str">
        <f>VLOOKUP(G35,'GL Accts'!B:D,3,FALSE)</f>
        <v>Payroll Clearing</v>
      </c>
      <c r="K35" s="97" t="s">
        <v>1056</v>
      </c>
      <c r="L35" s="97" t="s">
        <v>1057</v>
      </c>
    </row>
    <row r="36" spans="1:12" s="97" customFormat="1">
      <c r="A36" s="97">
        <v>3016</v>
      </c>
      <c r="B36" s="97" t="s">
        <v>41</v>
      </c>
      <c r="C36" s="97" t="s">
        <v>228</v>
      </c>
      <c r="D36" s="97" t="str">
        <f>VLOOKUP(C36,GL_Scat!D:E,2,FALSE)</f>
        <v>Salaries</v>
      </c>
      <c r="E36" s="97">
        <v>5005</v>
      </c>
      <c r="F36" s="97" t="str">
        <f>VLOOKUP(E36,'GL Accts'!B:D,3,FALSE)</f>
        <v>Employee Salaries - Professional</v>
      </c>
      <c r="G36" s="97">
        <v>2250</v>
      </c>
      <c r="H36" s="97" t="str">
        <f>VLOOKUP(G36,'GL Accts'!B:D,3,FALSE)</f>
        <v>Payroll Clearing</v>
      </c>
      <c r="K36" s="97" t="s">
        <v>1059</v>
      </c>
      <c r="L36" s="97" t="s">
        <v>1058</v>
      </c>
    </row>
    <row r="37" spans="1:12" s="97" customFormat="1">
      <c r="A37" s="97">
        <v>3016</v>
      </c>
      <c r="B37" s="97" t="s">
        <v>41</v>
      </c>
      <c r="C37" s="97" t="s">
        <v>228</v>
      </c>
      <c r="D37" s="97" t="str">
        <f>VLOOKUP(C37,GL_Scat!D:E,2,FALSE)</f>
        <v>Salaries</v>
      </c>
      <c r="E37" s="97">
        <v>5007</v>
      </c>
      <c r="F37" s="97" t="str">
        <f>VLOOKUP(E37,'GL Accts'!B:D,3,FALSE)</f>
        <v>Casual Wages - Professional</v>
      </c>
      <c r="G37" s="97">
        <v>2250</v>
      </c>
      <c r="H37" s="97" t="str">
        <f>VLOOKUP(G37,'GL Accts'!B:D,3,FALSE)</f>
        <v>Payroll Clearing</v>
      </c>
      <c r="K37" s="97" t="s">
        <v>1056</v>
      </c>
      <c r="L37" s="97" t="s">
        <v>1058</v>
      </c>
    </row>
    <row r="38" spans="1:12" s="97" customFormat="1">
      <c r="A38" s="97">
        <v>3113</v>
      </c>
      <c r="B38" s="97" t="s">
        <v>42</v>
      </c>
      <c r="C38" s="97" t="s">
        <v>228</v>
      </c>
      <c r="D38" s="97" t="str">
        <f>VLOOKUP(C38,GL_Scat!D:E,2,FALSE)</f>
        <v>Salaries</v>
      </c>
      <c r="E38" s="97">
        <v>5000</v>
      </c>
      <c r="F38" s="97" t="str">
        <f>VLOOKUP(E38,'GL Accts'!B:D,3,FALSE)</f>
        <v>Employee Salaries - Academic</v>
      </c>
      <c r="G38" s="97">
        <v>2250</v>
      </c>
      <c r="H38" s="97" t="str">
        <f>VLOOKUP(G38,'GL Accts'!B:D,3,FALSE)</f>
        <v>Payroll Clearing</v>
      </c>
      <c r="K38" s="97" t="s">
        <v>1059</v>
      </c>
      <c r="L38" s="97" t="s">
        <v>1057</v>
      </c>
    </row>
    <row r="39" spans="1:12" s="97" customFormat="1">
      <c r="A39" s="97">
        <v>3113</v>
      </c>
      <c r="B39" s="97" t="s">
        <v>42</v>
      </c>
      <c r="C39" s="97" t="s">
        <v>228</v>
      </c>
      <c r="D39" s="97" t="str">
        <f>VLOOKUP(C39,GL_Scat!D:E,2,FALSE)</f>
        <v>Salaries</v>
      </c>
      <c r="E39" s="97">
        <v>5005</v>
      </c>
      <c r="F39" s="97" t="str">
        <f>VLOOKUP(E39,'GL Accts'!B:D,3,FALSE)</f>
        <v>Employee Salaries - Professional</v>
      </c>
      <c r="G39" s="97">
        <v>2250</v>
      </c>
      <c r="H39" s="97" t="str">
        <f>VLOOKUP(G39,'GL Accts'!B:D,3,FALSE)</f>
        <v>Payroll Clearing</v>
      </c>
      <c r="K39" s="97" t="s">
        <v>1059</v>
      </c>
      <c r="L39" s="97" t="s">
        <v>1058</v>
      </c>
    </row>
    <row r="40" spans="1:12" s="97" customFormat="1">
      <c r="A40" s="97">
        <v>3113</v>
      </c>
      <c r="B40" s="97" t="s">
        <v>42</v>
      </c>
      <c r="C40" s="97" t="s">
        <v>228</v>
      </c>
      <c r="D40" s="97" t="str">
        <f>VLOOKUP(C40,GL_Scat!D:E,2,FALSE)</f>
        <v>Salaries</v>
      </c>
      <c r="E40" s="97">
        <v>5002</v>
      </c>
      <c r="F40" s="97" t="str">
        <f>VLOOKUP(E40,'GL Accts'!B:D,3,FALSE)</f>
        <v>Casual Wages - Academic</v>
      </c>
      <c r="G40" s="97">
        <v>2250</v>
      </c>
      <c r="H40" s="97" t="str">
        <f>VLOOKUP(G40,'GL Accts'!B:D,3,FALSE)</f>
        <v>Payroll Clearing</v>
      </c>
      <c r="K40" s="97" t="s">
        <v>1056</v>
      </c>
      <c r="L40" s="97" t="s">
        <v>1057</v>
      </c>
    </row>
    <row r="41" spans="1:12" s="97" customFormat="1">
      <c r="A41" s="97">
        <v>3113</v>
      </c>
      <c r="B41" s="97" t="s">
        <v>42</v>
      </c>
      <c r="C41" s="97" t="s">
        <v>228</v>
      </c>
      <c r="D41" s="97" t="str">
        <f>VLOOKUP(C41,GL_Scat!D:E,2,FALSE)</f>
        <v>Salaries</v>
      </c>
      <c r="E41" s="97">
        <v>5007</v>
      </c>
      <c r="F41" s="97" t="str">
        <f>VLOOKUP(E41,'GL Accts'!B:D,3,FALSE)</f>
        <v>Casual Wages - Professional</v>
      </c>
      <c r="G41" s="97">
        <v>2250</v>
      </c>
      <c r="H41" s="97" t="str">
        <f>VLOOKUP(G41,'GL Accts'!B:D,3,FALSE)</f>
        <v>Payroll Clearing</v>
      </c>
      <c r="K41" s="97" t="s">
        <v>1056</v>
      </c>
      <c r="L41" s="97" t="s">
        <v>1058</v>
      </c>
    </row>
    <row r="42" spans="1:12" s="97" customFormat="1">
      <c r="A42" s="97">
        <v>9113</v>
      </c>
      <c r="B42" s="97" t="s">
        <v>43</v>
      </c>
      <c r="C42" s="97" t="s">
        <v>228</v>
      </c>
      <c r="D42" s="97" t="str">
        <f>VLOOKUP(C42,GL_Scat!D:E,2,FALSE)</f>
        <v>Salaries</v>
      </c>
      <c r="E42" s="97">
        <v>5000</v>
      </c>
      <c r="F42" s="97" t="str">
        <f>VLOOKUP(E42,'GL Accts'!B:D,3,FALSE)</f>
        <v>Employee Salaries - Academic</v>
      </c>
      <c r="G42" s="97">
        <v>2008</v>
      </c>
      <c r="H42" s="97" t="s">
        <v>916</v>
      </c>
      <c r="K42" s="97" t="s">
        <v>1059</v>
      </c>
      <c r="L42" s="97" t="s">
        <v>1057</v>
      </c>
    </row>
    <row r="43" spans="1:12" s="97" customFormat="1">
      <c r="A43" s="97">
        <v>9113</v>
      </c>
      <c r="B43" s="97" t="s">
        <v>43</v>
      </c>
      <c r="C43" s="97" t="s">
        <v>228</v>
      </c>
      <c r="D43" s="97" t="str">
        <f>VLOOKUP(C43,GL_Scat!D:E,2,FALSE)</f>
        <v>Salaries</v>
      </c>
      <c r="E43" s="97">
        <v>5005</v>
      </c>
      <c r="F43" s="97" t="str">
        <f>VLOOKUP(E43,'GL Accts'!B:D,3,FALSE)</f>
        <v>Employee Salaries - Professional</v>
      </c>
      <c r="G43" s="97">
        <v>2008</v>
      </c>
      <c r="H43" s="97" t="s">
        <v>916</v>
      </c>
      <c r="K43" s="97" t="s">
        <v>1059</v>
      </c>
      <c r="L43" s="97" t="s">
        <v>1058</v>
      </c>
    </row>
    <row r="44" spans="1:12" s="97" customFormat="1">
      <c r="A44" s="97">
        <v>9113</v>
      </c>
      <c r="B44" s="97" t="s">
        <v>43</v>
      </c>
      <c r="C44" s="97" t="s">
        <v>228</v>
      </c>
      <c r="D44" s="97" t="str">
        <f>VLOOKUP(C44,GL_Scat!D:E,2,FALSE)</f>
        <v>Salaries</v>
      </c>
      <c r="E44" s="97">
        <v>5002</v>
      </c>
      <c r="F44" s="97" t="str">
        <f>VLOOKUP(E44,'GL Accts'!B:D,3,FALSE)</f>
        <v>Casual Wages - Academic</v>
      </c>
      <c r="G44" s="97">
        <v>2008</v>
      </c>
      <c r="H44" s="97" t="s">
        <v>916</v>
      </c>
      <c r="K44" s="97" t="s">
        <v>1056</v>
      </c>
      <c r="L44" s="97" t="s">
        <v>1057</v>
      </c>
    </row>
    <row r="45" spans="1:12" s="97" customFormat="1">
      <c r="A45" s="97">
        <v>9113</v>
      </c>
      <c r="B45" s="97" t="s">
        <v>43</v>
      </c>
      <c r="C45" s="97" t="s">
        <v>228</v>
      </c>
      <c r="D45" s="97" t="str">
        <f>VLOOKUP(C45,GL_Scat!D:E,2,FALSE)</f>
        <v>Salaries</v>
      </c>
      <c r="E45" s="97">
        <v>5007</v>
      </c>
      <c r="F45" s="97" t="str">
        <f>VLOOKUP(E45,'GL Accts'!B:D,3,FALSE)</f>
        <v>Casual Wages - Professional</v>
      </c>
      <c r="G45" s="97">
        <v>2008</v>
      </c>
      <c r="H45" s="97" t="s">
        <v>916</v>
      </c>
      <c r="K45" s="97" t="s">
        <v>1056</v>
      </c>
      <c r="L45" s="97" t="s">
        <v>1058</v>
      </c>
    </row>
    <row r="46" spans="1:12" s="97" customFormat="1">
      <c r="A46" s="97">
        <v>3081</v>
      </c>
      <c r="B46" s="97" t="s">
        <v>44</v>
      </c>
      <c r="C46" s="97" t="s">
        <v>233</v>
      </c>
      <c r="D46" s="97" t="str">
        <f>VLOOKUP(C46,GL_Scat!D:E,2,FALSE)</f>
        <v>Salary Allowances</v>
      </c>
      <c r="E46" s="97">
        <v>5000</v>
      </c>
      <c r="F46" s="97" t="str">
        <f>VLOOKUP(E46,'GL Accts'!B:D,3,FALSE)</f>
        <v>Employee Salaries - Academic</v>
      </c>
      <c r="G46" s="97">
        <v>2250</v>
      </c>
      <c r="H46" s="97" t="str">
        <f>VLOOKUP(G46,'GL Accts'!B:D,3,FALSE)</f>
        <v>Payroll Clearing</v>
      </c>
      <c r="K46" s="97" t="s">
        <v>1059</v>
      </c>
      <c r="L46" s="97" t="s">
        <v>1057</v>
      </c>
    </row>
    <row r="47" spans="1:12" s="97" customFormat="1">
      <c r="A47" s="97">
        <v>3081</v>
      </c>
      <c r="B47" s="97" t="s">
        <v>44</v>
      </c>
      <c r="C47" s="97" t="s">
        <v>233</v>
      </c>
      <c r="D47" s="97" t="str">
        <f>VLOOKUP(C47,GL_Scat!D:E,2,FALSE)</f>
        <v>Salary Allowances</v>
      </c>
      <c r="E47" s="97">
        <v>5002</v>
      </c>
      <c r="F47" s="97" t="str">
        <f>VLOOKUP(E47,'GL Accts'!B:D,3,FALSE)</f>
        <v>Casual Wages - Academic</v>
      </c>
      <c r="G47" s="97">
        <v>2250</v>
      </c>
      <c r="H47" s="97" t="str">
        <f>VLOOKUP(G47,'GL Accts'!B:D,3,FALSE)</f>
        <v>Payroll Clearing</v>
      </c>
      <c r="K47" s="97" t="s">
        <v>1056</v>
      </c>
      <c r="L47" s="97" t="s">
        <v>1057</v>
      </c>
    </row>
    <row r="48" spans="1:12" s="97" customFormat="1">
      <c r="A48" s="97">
        <v>3081</v>
      </c>
      <c r="B48" s="97" t="s">
        <v>44</v>
      </c>
      <c r="C48" s="97" t="s">
        <v>233</v>
      </c>
      <c r="D48" s="97" t="str">
        <f>VLOOKUP(C48,GL_Scat!D:E,2,FALSE)</f>
        <v>Salary Allowances</v>
      </c>
      <c r="E48" s="97">
        <v>5005</v>
      </c>
      <c r="F48" s="97" t="str">
        <f>VLOOKUP(E48,'GL Accts'!B:D,3,FALSE)</f>
        <v>Employee Salaries - Professional</v>
      </c>
      <c r="G48" s="97">
        <v>2250</v>
      </c>
      <c r="H48" s="97" t="str">
        <f>VLOOKUP(G48,'GL Accts'!B:D,3,FALSE)</f>
        <v>Payroll Clearing</v>
      </c>
      <c r="K48" s="97" t="s">
        <v>1059</v>
      </c>
      <c r="L48" s="97" t="s">
        <v>1058</v>
      </c>
    </row>
    <row r="49" spans="1:12" s="97" customFormat="1">
      <c r="A49" s="97">
        <v>3081</v>
      </c>
      <c r="B49" s="97" t="s">
        <v>44</v>
      </c>
      <c r="C49" s="97" t="s">
        <v>233</v>
      </c>
      <c r="D49" s="97" t="str">
        <f>VLOOKUP(C49,GL_Scat!D:E,2,FALSE)</f>
        <v>Salary Allowances</v>
      </c>
      <c r="E49" s="97">
        <v>5007</v>
      </c>
      <c r="F49" s="97" t="str">
        <f>VLOOKUP(E49,'GL Accts'!B:D,3,FALSE)</f>
        <v>Casual Wages - Professional</v>
      </c>
      <c r="G49" s="97">
        <v>2250</v>
      </c>
      <c r="H49" s="97" t="str">
        <f>VLOOKUP(G49,'GL Accts'!B:D,3,FALSE)</f>
        <v>Payroll Clearing</v>
      </c>
      <c r="K49" s="97" t="s">
        <v>1056</v>
      </c>
      <c r="L49" s="97" t="s">
        <v>1058</v>
      </c>
    </row>
    <row r="50" spans="1:12" s="97" customFormat="1">
      <c r="A50" s="97">
        <v>1102</v>
      </c>
      <c r="B50" s="97" t="s">
        <v>45</v>
      </c>
      <c r="C50" s="97" t="s">
        <v>233</v>
      </c>
      <c r="D50" s="97" t="str">
        <f>VLOOKUP(C50,GL_Scat!D:E,2,FALSE)</f>
        <v>Salary Allowances</v>
      </c>
      <c r="E50" s="97">
        <v>5001</v>
      </c>
      <c r="F50" s="97" t="str">
        <f>VLOOKUP(E50,'GL Accts'!B:D,3,FALSE)</f>
        <v>Employee On Costs - Academic</v>
      </c>
      <c r="G50" s="97">
        <v>2250</v>
      </c>
      <c r="H50" s="97" t="str">
        <f>VLOOKUP(G50,'GL Accts'!B:D,3,FALSE)</f>
        <v>Payroll Clearing</v>
      </c>
      <c r="K50" s="97" t="s">
        <v>1059</v>
      </c>
      <c r="L50" s="97" t="s">
        <v>1057</v>
      </c>
    </row>
    <row r="51" spans="1:12" s="97" customFormat="1">
      <c r="A51" s="97">
        <v>1102</v>
      </c>
      <c r="B51" s="97" t="s">
        <v>45</v>
      </c>
      <c r="C51" s="97" t="s">
        <v>233</v>
      </c>
      <c r="D51" s="97" t="str">
        <f>VLOOKUP(C51,GL_Scat!D:E,2,FALSE)</f>
        <v>Salary Allowances</v>
      </c>
      <c r="E51" s="97">
        <v>5003</v>
      </c>
      <c r="F51" s="97" t="str">
        <f>VLOOKUP(E51,'GL Accts'!B:D,3,FALSE)</f>
        <v>Casual On Costs - Academic</v>
      </c>
      <c r="G51" s="97">
        <v>2250</v>
      </c>
      <c r="H51" s="97" t="str">
        <f>VLOOKUP(G51,'GL Accts'!B:D,3,FALSE)</f>
        <v>Payroll Clearing</v>
      </c>
      <c r="K51" s="97" t="s">
        <v>1056</v>
      </c>
      <c r="L51" s="97" t="s">
        <v>1057</v>
      </c>
    </row>
    <row r="52" spans="1:12" s="97" customFormat="1">
      <c r="A52" s="97">
        <v>1102</v>
      </c>
      <c r="B52" s="97" t="s">
        <v>45</v>
      </c>
      <c r="C52" s="97" t="s">
        <v>233</v>
      </c>
      <c r="D52" s="97" t="str">
        <f>VLOOKUP(C52,GL_Scat!D:E,2,FALSE)</f>
        <v>Salary Allowances</v>
      </c>
      <c r="E52" s="97">
        <v>5006</v>
      </c>
      <c r="F52" s="97" t="str">
        <f>VLOOKUP(E52,'GL Accts'!B:D,3,FALSE)</f>
        <v>Employee On Costs - Professional</v>
      </c>
      <c r="G52" s="97">
        <v>2250</v>
      </c>
      <c r="H52" s="97" t="str">
        <f>VLOOKUP(G52,'GL Accts'!B:D,3,FALSE)</f>
        <v>Payroll Clearing</v>
      </c>
      <c r="K52" s="97" t="s">
        <v>1059</v>
      </c>
      <c r="L52" s="97" t="s">
        <v>1058</v>
      </c>
    </row>
    <row r="53" spans="1:12" s="97" customFormat="1">
      <c r="A53" s="97">
        <v>1102</v>
      </c>
      <c r="B53" s="97" t="s">
        <v>45</v>
      </c>
      <c r="C53" s="97" t="s">
        <v>233</v>
      </c>
      <c r="D53" s="97" t="str">
        <f>VLOOKUP(C53,GL_Scat!D:E,2,FALSE)</f>
        <v>Salary Allowances</v>
      </c>
      <c r="E53" s="97">
        <v>5008</v>
      </c>
      <c r="F53" s="97" t="str">
        <f>VLOOKUP(E53,'GL Accts'!B:D,3,FALSE)</f>
        <v>Casual On Costs - Professional</v>
      </c>
      <c r="G53" s="97">
        <v>2250</v>
      </c>
      <c r="H53" s="97" t="str">
        <f>VLOOKUP(G53,'GL Accts'!B:D,3,FALSE)</f>
        <v>Payroll Clearing</v>
      </c>
      <c r="K53" s="97" t="s">
        <v>1056</v>
      </c>
      <c r="L53" s="97" t="s">
        <v>1058</v>
      </c>
    </row>
    <row r="54" spans="1:12" s="97" customFormat="1">
      <c r="A54" s="97">
        <v>1100</v>
      </c>
      <c r="B54" s="97" t="s">
        <v>46</v>
      </c>
      <c r="C54" s="97" t="s">
        <v>233</v>
      </c>
      <c r="D54" s="97" t="str">
        <f>VLOOKUP(C54,GL_Scat!D:E,2,FALSE)</f>
        <v>Salary Allowances</v>
      </c>
      <c r="E54" s="97">
        <v>5001</v>
      </c>
      <c r="F54" s="97" t="str">
        <f>VLOOKUP(E54,'GL Accts'!B:D,3,FALSE)</f>
        <v>Employee On Costs - Academic</v>
      </c>
      <c r="G54" s="97">
        <v>2250</v>
      </c>
      <c r="H54" s="97" t="str">
        <f>VLOOKUP(G54,'GL Accts'!B:D,3,FALSE)</f>
        <v>Payroll Clearing</v>
      </c>
      <c r="K54" s="97" t="s">
        <v>1059</v>
      </c>
      <c r="L54" s="97" t="s">
        <v>1057</v>
      </c>
    </row>
    <row r="55" spans="1:12" s="97" customFormat="1">
      <c r="A55" s="97">
        <v>1100</v>
      </c>
      <c r="B55" s="97" t="s">
        <v>46</v>
      </c>
      <c r="C55" s="97" t="s">
        <v>233</v>
      </c>
      <c r="D55" s="97" t="str">
        <f>VLOOKUP(C55,GL_Scat!D:E,2,FALSE)</f>
        <v>Salary Allowances</v>
      </c>
      <c r="E55" s="97">
        <v>5003</v>
      </c>
      <c r="F55" s="97" t="str">
        <f>VLOOKUP(E55,'GL Accts'!B:D,3,FALSE)</f>
        <v>Casual On Costs - Academic</v>
      </c>
      <c r="G55" s="97">
        <v>2250</v>
      </c>
      <c r="H55" s="97" t="str">
        <f>VLOOKUP(G55,'GL Accts'!B:D,3,FALSE)</f>
        <v>Payroll Clearing</v>
      </c>
      <c r="K55" s="97" t="s">
        <v>1056</v>
      </c>
      <c r="L55" s="97" t="s">
        <v>1057</v>
      </c>
    </row>
    <row r="56" spans="1:12" s="97" customFormat="1">
      <c r="A56" s="97">
        <v>1100</v>
      </c>
      <c r="B56" s="97" t="s">
        <v>46</v>
      </c>
      <c r="C56" s="97" t="s">
        <v>233</v>
      </c>
      <c r="D56" s="97" t="str">
        <f>VLOOKUP(C56,GL_Scat!D:E,2,FALSE)</f>
        <v>Salary Allowances</v>
      </c>
      <c r="E56" s="97">
        <v>5006</v>
      </c>
      <c r="F56" s="97" t="str">
        <f>VLOOKUP(E56,'GL Accts'!B:D,3,FALSE)</f>
        <v>Employee On Costs - Professional</v>
      </c>
      <c r="G56" s="97">
        <v>2250</v>
      </c>
      <c r="H56" s="97" t="str">
        <f>VLOOKUP(G56,'GL Accts'!B:D,3,FALSE)</f>
        <v>Payroll Clearing</v>
      </c>
      <c r="K56" s="97" t="s">
        <v>1059</v>
      </c>
      <c r="L56" s="97" t="s">
        <v>1058</v>
      </c>
    </row>
    <row r="57" spans="1:12" s="97" customFormat="1">
      <c r="A57" s="97">
        <v>1100</v>
      </c>
      <c r="B57" s="97" t="s">
        <v>46</v>
      </c>
      <c r="C57" s="97" t="s">
        <v>233</v>
      </c>
      <c r="D57" s="97" t="str">
        <f>VLOOKUP(C57,GL_Scat!D:E,2,FALSE)</f>
        <v>Salary Allowances</v>
      </c>
      <c r="E57" s="97">
        <v>5008</v>
      </c>
      <c r="F57" s="97" t="str">
        <f>VLOOKUP(E57,'GL Accts'!B:D,3,FALSE)</f>
        <v>Casual On Costs - Professional</v>
      </c>
      <c r="G57" s="97">
        <v>2250</v>
      </c>
      <c r="H57" s="97" t="str">
        <f>VLOOKUP(G57,'GL Accts'!B:D,3,FALSE)</f>
        <v>Payroll Clearing</v>
      </c>
      <c r="K57" s="97" t="s">
        <v>1056</v>
      </c>
      <c r="L57" s="97" t="s">
        <v>1058</v>
      </c>
    </row>
    <row r="58" spans="1:12" s="97" customFormat="1">
      <c r="A58" s="97" t="s">
        <v>47</v>
      </c>
      <c r="B58" s="97" t="s">
        <v>48</v>
      </c>
      <c r="C58" s="97" t="s">
        <v>233</v>
      </c>
      <c r="D58" s="97" t="str">
        <f>VLOOKUP(C58,GL_Scat!D:E,2,FALSE)</f>
        <v>Salary Allowances</v>
      </c>
      <c r="E58" s="97">
        <v>5001</v>
      </c>
      <c r="F58" s="97" t="str">
        <f>VLOOKUP(E58,'GL Accts'!B:D,3,FALSE)</f>
        <v>Employee On Costs - Academic</v>
      </c>
      <c r="G58" s="97">
        <v>2250</v>
      </c>
      <c r="H58" s="97" t="str">
        <f>VLOOKUP(G58,'GL Accts'!B:D,3,FALSE)</f>
        <v>Payroll Clearing</v>
      </c>
      <c r="K58" s="97" t="s">
        <v>1059</v>
      </c>
      <c r="L58" s="97" t="s">
        <v>1057</v>
      </c>
    </row>
    <row r="59" spans="1:12" s="97" customFormat="1">
      <c r="A59" s="97" t="s">
        <v>47</v>
      </c>
      <c r="B59" s="97" t="s">
        <v>48</v>
      </c>
      <c r="C59" s="97" t="s">
        <v>233</v>
      </c>
      <c r="D59" s="97" t="str">
        <f>VLOOKUP(C59,GL_Scat!D:E,2,FALSE)</f>
        <v>Salary Allowances</v>
      </c>
      <c r="E59" s="97">
        <v>5003</v>
      </c>
      <c r="F59" s="97" t="str">
        <f>VLOOKUP(E59,'GL Accts'!B:D,3,FALSE)</f>
        <v>Casual On Costs - Academic</v>
      </c>
      <c r="G59" s="97">
        <v>2250</v>
      </c>
      <c r="H59" s="97" t="str">
        <f>VLOOKUP(G59,'GL Accts'!B:D,3,FALSE)</f>
        <v>Payroll Clearing</v>
      </c>
      <c r="K59" s="97" t="s">
        <v>1056</v>
      </c>
      <c r="L59" s="97" t="s">
        <v>1057</v>
      </c>
    </row>
    <row r="60" spans="1:12" s="97" customFormat="1">
      <c r="A60" s="97" t="s">
        <v>47</v>
      </c>
      <c r="B60" s="97" t="s">
        <v>48</v>
      </c>
      <c r="C60" s="97" t="s">
        <v>233</v>
      </c>
      <c r="D60" s="97" t="str">
        <f>VLOOKUP(C60,GL_Scat!D:E,2,FALSE)</f>
        <v>Salary Allowances</v>
      </c>
      <c r="E60" s="97">
        <v>5006</v>
      </c>
      <c r="F60" s="97" t="str">
        <f>VLOOKUP(E60,'GL Accts'!B:D,3,FALSE)</f>
        <v>Employee On Costs - Professional</v>
      </c>
      <c r="G60" s="97">
        <v>2250</v>
      </c>
      <c r="H60" s="97" t="str">
        <f>VLOOKUP(G60,'GL Accts'!B:D,3,FALSE)</f>
        <v>Payroll Clearing</v>
      </c>
      <c r="K60" s="97" t="s">
        <v>1059</v>
      </c>
      <c r="L60" s="97" t="s">
        <v>1058</v>
      </c>
    </row>
    <row r="61" spans="1:12" s="97" customFormat="1">
      <c r="A61" s="97" t="s">
        <v>47</v>
      </c>
      <c r="B61" s="97" t="s">
        <v>48</v>
      </c>
      <c r="C61" s="97" t="s">
        <v>233</v>
      </c>
      <c r="D61" s="97" t="str">
        <f>VLOOKUP(C61,GL_Scat!D:E,2,FALSE)</f>
        <v>Salary Allowances</v>
      </c>
      <c r="E61" s="97">
        <v>5008</v>
      </c>
      <c r="F61" s="97" t="str">
        <f>VLOOKUP(E61,'GL Accts'!B:D,3,FALSE)</f>
        <v>Casual On Costs - Professional</v>
      </c>
      <c r="G61" s="97">
        <v>2250</v>
      </c>
      <c r="H61" s="97" t="str">
        <f>VLOOKUP(G61,'GL Accts'!B:D,3,FALSE)</f>
        <v>Payroll Clearing</v>
      </c>
      <c r="K61" s="97" t="s">
        <v>1056</v>
      </c>
      <c r="L61" s="97" t="s">
        <v>1058</v>
      </c>
    </row>
    <row r="62" spans="1:12" s="97" customFormat="1">
      <c r="A62" s="97" t="s">
        <v>49</v>
      </c>
      <c r="B62" s="97" t="s">
        <v>50</v>
      </c>
      <c r="C62" s="97" t="s">
        <v>222</v>
      </c>
      <c r="D62" s="97" t="str">
        <f>VLOOKUP(C62,GL_Scat!D:E,2,FALSE)</f>
        <v>Bonus</v>
      </c>
      <c r="E62" s="97">
        <v>5000</v>
      </c>
      <c r="F62" s="97" t="str">
        <f>VLOOKUP(E62,'GL Accts'!B:D,3,FALSE)</f>
        <v>Employee Salaries - Academic</v>
      </c>
      <c r="G62" s="97">
        <v>2250</v>
      </c>
      <c r="H62" s="97" t="str">
        <f>VLOOKUP(G62,'GL Accts'!B:D,3,FALSE)</f>
        <v>Payroll Clearing</v>
      </c>
      <c r="K62" s="97" t="s">
        <v>1059</v>
      </c>
      <c r="L62" s="97" t="s">
        <v>1057</v>
      </c>
    </row>
    <row r="63" spans="1:12" s="97" customFormat="1">
      <c r="A63" s="97" t="s">
        <v>49</v>
      </c>
      <c r="B63" s="97" t="s">
        <v>50</v>
      </c>
      <c r="C63" s="97" t="s">
        <v>222</v>
      </c>
      <c r="D63" s="97" t="str">
        <f>VLOOKUP(C63,GL_Scat!D:E,2,FALSE)</f>
        <v>Bonus</v>
      </c>
      <c r="E63" s="97">
        <v>5005</v>
      </c>
      <c r="F63" s="97" t="str">
        <f>VLOOKUP(E63,'GL Accts'!B:D,3,FALSE)</f>
        <v>Employee Salaries - Professional</v>
      </c>
      <c r="G63" s="97">
        <v>2250</v>
      </c>
      <c r="H63" s="97" t="str">
        <f>VLOOKUP(G63,'GL Accts'!B:D,3,FALSE)</f>
        <v>Payroll Clearing</v>
      </c>
      <c r="K63" s="97" t="s">
        <v>1059</v>
      </c>
      <c r="L63" s="97" t="s">
        <v>1058</v>
      </c>
    </row>
    <row r="64" spans="1:12" s="97" customFormat="1">
      <c r="A64" s="97">
        <v>9140</v>
      </c>
      <c r="B64" s="97" t="s">
        <v>51</v>
      </c>
      <c r="C64" s="97" t="s">
        <v>222</v>
      </c>
      <c r="D64" s="97" t="str">
        <f>VLOOKUP(C64,GL_Scat!D:E,2,FALSE)</f>
        <v>Bonus</v>
      </c>
      <c r="E64" s="97">
        <v>5000</v>
      </c>
      <c r="F64" s="97" t="str">
        <f>VLOOKUP(E64,'GL Accts'!B:D,3,FALSE)</f>
        <v>Employee Salaries - Academic</v>
      </c>
      <c r="G64" s="97">
        <v>2305</v>
      </c>
      <c r="H64" s="97" t="str">
        <f>VLOOKUP(G64,'GL Accts'!B:D,3,FALSE)</f>
        <v>Current Provision - Bonus</v>
      </c>
      <c r="K64" s="97" t="s">
        <v>1059</v>
      </c>
      <c r="L64" s="97" t="s">
        <v>1057</v>
      </c>
    </row>
    <row r="65" spans="1:12" s="97" customFormat="1">
      <c r="A65" s="97">
        <v>9140</v>
      </c>
      <c r="B65" s="97" t="s">
        <v>51</v>
      </c>
      <c r="C65" s="97" t="s">
        <v>222</v>
      </c>
      <c r="D65" s="97" t="str">
        <f>VLOOKUP(C65,GL_Scat!D:E,2,FALSE)</f>
        <v>Bonus</v>
      </c>
      <c r="E65" s="97">
        <v>5005</v>
      </c>
      <c r="F65" s="97" t="str">
        <f>VLOOKUP(E65,'GL Accts'!B:D,3,FALSE)</f>
        <v>Employee Salaries - Professional</v>
      </c>
      <c r="G65" s="97">
        <v>2305</v>
      </c>
      <c r="H65" s="97" t="str">
        <f>VLOOKUP(G65,'GL Accts'!B:D,3,FALSE)</f>
        <v>Current Provision - Bonus</v>
      </c>
      <c r="K65" s="97" t="s">
        <v>1059</v>
      </c>
      <c r="L65" s="97" t="s">
        <v>1058</v>
      </c>
    </row>
    <row r="66" spans="1:12" s="97" customFormat="1">
      <c r="A66" s="97">
        <v>3100</v>
      </c>
      <c r="B66" s="97" t="s">
        <v>52</v>
      </c>
      <c r="C66" s="97" t="s">
        <v>233</v>
      </c>
      <c r="D66" s="97" t="str">
        <f>VLOOKUP(C66,GL_Scat!D:E,2,FALSE)</f>
        <v>Salary Allowances</v>
      </c>
      <c r="E66" s="97">
        <v>5006</v>
      </c>
      <c r="F66" s="97" t="str">
        <f>VLOOKUP(E66,'GL Accts'!B:D,3,FALSE)</f>
        <v>Employee On Costs - Professional</v>
      </c>
      <c r="G66" s="97">
        <v>2250</v>
      </c>
      <c r="H66" s="97" t="str">
        <f>VLOOKUP(G66,'GL Accts'!B:D,3,FALSE)</f>
        <v>Payroll Clearing</v>
      </c>
      <c r="K66" s="97" t="s">
        <v>1059</v>
      </c>
      <c r="L66" s="97" t="s">
        <v>1058</v>
      </c>
    </row>
    <row r="67" spans="1:12" s="97" customFormat="1">
      <c r="A67" s="97">
        <v>3100</v>
      </c>
      <c r="B67" s="97" t="s">
        <v>52</v>
      </c>
      <c r="C67" s="97" t="s">
        <v>233</v>
      </c>
      <c r="D67" s="97" t="str">
        <f>VLOOKUP(C67,GL_Scat!D:E,2,FALSE)</f>
        <v>Salary Allowances</v>
      </c>
      <c r="E67" s="97">
        <v>5008</v>
      </c>
      <c r="F67" s="97" t="str">
        <f>VLOOKUP(E67,'GL Accts'!B:D,3,FALSE)</f>
        <v>Casual On Costs - Professional</v>
      </c>
      <c r="G67" s="97">
        <v>2250</v>
      </c>
      <c r="H67" s="97" t="str">
        <f>VLOOKUP(G67,'GL Accts'!B:D,3,FALSE)</f>
        <v>Payroll Clearing</v>
      </c>
      <c r="K67" s="97" t="s">
        <v>1056</v>
      </c>
      <c r="L67" s="97" t="s">
        <v>1058</v>
      </c>
    </row>
    <row r="68" spans="1:12" s="97" customFormat="1">
      <c r="A68" s="97">
        <v>5080</v>
      </c>
      <c r="B68" s="97" t="s">
        <v>53</v>
      </c>
      <c r="C68" s="97" t="s">
        <v>235</v>
      </c>
      <c r="D68" s="97" t="str">
        <f>VLOOKUP(C68,GL_Scat!D:E,2,FALSE)</f>
        <v xml:space="preserve">Severance </v>
      </c>
      <c r="E68" s="97">
        <v>5001</v>
      </c>
      <c r="F68" s="97" t="str">
        <f>VLOOKUP(E68,'GL Accts'!B:D,3,FALSE)</f>
        <v>Employee On Costs - Academic</v>
      </c>
      <c r="G68" s="97">
        <v>2250</v>
      </c>
      <c r="H68" s="97" t="str">
        <f>VLOOKUP(G68,'GL Accts'!B:D,3,FALSE)</f>
        <v>Payroll Clearing</v>
      </c>
      <c r="K68" s="97" t="s">
        <v>1059</v>
      </c>
      <c r="L68" s="97" t="s">
        <v>1057</v>
      </c>
    </row>
    <row r="69" spans="1:12" s="97" customFormat="1">
      <c r="A69" s="97">
        <v>5080</v>
      </c>
      <c r="B69" s="97" t="s">
        <v>53</v>
      </c>
      <c r="C69" s="97" t="s">
        <v>235</v>
      </c>
      <c r="D69" s="97" t="str">
        <f>VLOOKUP(C69,GL_Scat!D:E,2,FALSE)</f>
        <v xml:space="preserve">Severance </v>
      </c>
      <c r="E69" s="97">
        <v>5003</v>
      </c>
      <c r="F69" s="97" t="str">
        <f>VLOOKUP(E69,'GL Accts'!B:D,3,FALSE)</f>
        <v>Casual On Costs - Academic</v>
      </c>
      <c r="G69" s="97">
        <v>2250</v>
      </c>
      <c r="H69" s="97" t="str">
        <f>VLOOKUP(G69,'GL Accts'!B:D,3,FALSE)</f>
        <v>Payroll Clearing</v>
      </c>
      <c r="K69" s="97" t="s">
        <v>1056</v>
      </c>
      <c r="L69" s="97" t="s">
        <v>1057</v>
      </c>
    </row>
    <row r="70" spans="1:12" s="97" customFormat="1">
      <c r="A70" s="97">
        <v>5080</v>
      </c>
      <c r="B70" s="97" t="s">
        <v>53</v>
      </c>
      <c r="C70" s="97" t="s">
        <v>235</v>
      </c>
      <c r="D70" s="97" t="str">
        <f>VLOOKUP(C70,GL_Scat!D:E,2,FALSE)</f>
        <v xml:space="preserve">Severance </v>
      </c>
      <c r="E70" s="97">
        <v>5006</v>
      </c>
      <c r="F70" s="97" t="str">
        <f>VLOOKUP(E70,'GL Accts'!B:D,3,FALSE)</f>
        <v>Employee On Costs - Professional</v>
      </c>
      <c r="G70" s="97">
        <v>2250</v>
      </c>
      <c r="H70" s="97" t="str">
        <f>VLOOKUP(G70,'GL Accts'!B:D,3,FALSE)</f>
        <v>Payroll Clearing</v>
      </c>
      <c r="K70" s="97" t="s">
        <v>1059</v>
      </c>
      <c r="L70" s="97" t="s">
        <v>1058</v>
      </c>
    </row>
    <row r="71" spans="1:12" s="97" customFormat="1">
      <c r="A71" s="97">
        <v>5080</v>
      </c>
      <c r="B71" s="97" t="s">
        <v>53</v>
      </c>
      <c r="C71" s="97" t="s">
        <v>235</v>
      </c>
      <c r="D71" s="97" t="str">
        <f>VLOOKUP(C71,GL_Scat!D:E,2,FALSE)</f>
        <v xml:space="preserve">Severance </v>
      </c>
      <c r="E71" s="97">
        <v>5008</v>
      </c>
      <c r="F71" s="97" t="str">
        <f>VLOOKUP(E71,'GL Accts'!B:D,3,FALSE)</f>
        <v>Casual On Costs - Professional</v>
      </c>
      <c r="G71" s="97">
        <v>2250</v>
      </c>
      <c r="H71" s="97" t="str">
        <f>VLOOKUP(G71,'GL Accts'!B:D,3,FALSE)</f>
        <v>Payroll Clearing</v>
      </c>
      <c r="K71" s="97" t="s">
        <v>1056</v>
      </c>
      <c r="L71" s="97" t="s">
        <v>1058</v>
      </c>
    </row>
    <row r="72" spans="1:12" s="97" customFormat="1">
      <c r="A72" s="97">
        <v>9150</v>
      </c>
      <c r="B72" s="97" t="s">
        <v>54</v>
      </c>
      <c r="C72" s="97" t="s">
        <v>235</v>
      </c>
      <c r="D72" s="97" t="str">
        <f>VLOOKUP(C72,GL_Scat!D:E,2,FALSE)</f>
        <v xml:space="preserve">Severance </v>
      </c>
      <c r="E72" s="97">
        <v>5001</v>
      </c>
      <c r="F72" s="97" t="str">
        <f>VLOOKUP(E72,'GL Accts'!B:D,3,FALSE)</f>
        <v>Employee On Costs - Academic</v>
      </c>
      <c r="G72" s="97">
        <v>2303</v>
      </c>
      <c r="H72" s="97" t="str">
        <f>VLOOKUP(G72,'GL Accts'!B:D,3,FALSE)</f>
        <v>Current Provision - Employee On costs</v>
      </c>
      <c r="K72" s="97" t="s">
        <v>1059</v>
      </c>
      <c r="L72" s="97" t="s">
        <v>1057</v>
      </c>
    </row>
    <row r="73" spans="1:12" s="97" customFormat="1">
      <c r="A73" s="97">
        <v>9150</v>
      </c>
      <c r="B73" s="97" t="s">
        <v>54</v>
      </c>
      <c r="C73" s="97" t="s">
        <v>235</v>
      </c>
      <c r="D73" s="97" t="str">
        <f>VLOOKUP(C73,GL_Scat!D:E,2,FALSE)</f>
        <v xml:space="preserve">Severance </v>
      </c>
      <c r="E73" s="97">
        <v>5003</v>
      </c>
      <c r="F73" s="97" t="str">
        <f>VLOOKUP(E73,'GL Accts'!B:D,3,FALSE)</f>
        <v>Casual On Costs - Academic</v>
      </c>
      <c r="G73" s="97">
        <v>2303</v>
      </c>
      <c r="H73" s="97" t="str">
        <f>VLOOKUP(G73,'GL Accts'!B:D,3,FALSE)</f>
        <v>Current Provision - Employee On costs</v>
      </c>
      <c r="K73" s="97" t="s">
        <v>1056</v>
      </c>
      <c r="L73" s="97" t="s">
        <v>1057</v>
      </c>
    </row>
    <row r="74" spans="1:12" s="97" customFormat="1">
      <c r="A74" s="97">
        <v>9150</v>
      </c>
      <c r="B74" s="97" t="s">
        <v>54</v>
      </c>
      <c r="C74" s="97" t="s">
        <v>235</v>
      </c>
      <c r="D74" s="97" t="str">
        <f>VLOOKUP(C74,GL_Scat!D:E,2,FALSE)</f>
        <v xml:space="preserve">Severance </v>
      </c>
      <c r="E74" s="97">
        <v>5006</v>
      </c>
      <c r="F74" s="97" t="str">
        <f>VLOOKUP(E74,'GL Accts'!B:D,3,FALSE)</f>
        <v>Employee On Costs - Professional</v>
      </c>
      <c r="G74" s="97">
        <v>2303</v>
      </c>
      <c r="H74" s="97" t="str">
        <f>VLOOKUP(G74,'GL Accts'!B:D,3,FALSE)</f>
        <v>Current Provision - Employee On costs</v>
      </c>
      <c r="K74" s="97" t="s">
        <v>1059</v>
      </c>
      <c r="L74" s="97" t="s">
        <v>1058</v>
      </c>
    </row>
    <row r="75" spans="1:12" s="97" customFormat="1">
      <c r="A75" s="97">
        <v>9150</v>
      </c>
      <c r="B75" s="97" t="s">
        <v>54</v>
      </c>
      <c r="C75" s="97" t="s">
        <v>235</v>
      </c>
      <c r="D75" s="97" t="str">
        <f>VLOOKUP(C75,GL_Scat!D:E,2,FALSE)</f>
        <v xml:space="preserve">Severance </v>
      </c>
      <c r="E75" s="97">
        <v>5008</v>
      </c>
      <c r="F75" s="97" t="str">
        <f>VLOOKUP(E75,'GL Accts'!B:D,3,FALSE)</f>
        <v>Casual On Costs - Professional</v>
      </c>
      <c r="G75" s="97">
        <v>2303</v>
      </c>
      <c r="H75" s="97" t="str">
        <f>VLOOKUP(G75,'GL Accts'!B:D,3,FALSE)</f>
        <v>Current Provision - Employee On costs</v>
      </c>
      <c r="K75" s="97" t="s">
        <v>1056</v>
      </c>
      <c r="L75" s="97" t="s">
        <v>1058</v>
      </c>
    </row>
    <row r="76" spans="1:12" s="97" customFormat="1">
      <c r="A76" s="97">
        <v>5090</v>
      </c>
      <c r="B76" s="97" t="s">
        <v>55</v>
      </c>
      <c r="C76" s="97" t="s">
        <v>235</v>
      </c>
      <c r="D76" s="97" t="str">
        <f>VLOOKUP(C76,GL_Scat!D:E,2,FALSE)</f>
        <v xml:space="preserve">Severance </v>
      </c>
      <c r="E76" s="97">
        <v>5001</v>
      </c>
      <c r="F76" s="97" t="str">
        <f>VLOOKUP(E76,'GL Accts'!B:D,3,FALSE)</f>
        <v>Employee On Costs - Academic</v>
      </c>
      <c r="G76" s="97">
        <v>2250</v>
      </c>
      <c r="H76" s="97" t="str">
        <f>VLOOKUP(G76,'GL Accts'!B:D,3,FALSE)</f>
        <v>Payroll Clearing</v>
      </c>
      <c r="K76" s="97" t="s">
        <v>1059</v>
      </c>
      <c r="L76" s="97" t="s">
        <v>1057</v>
      </c>
    </row>
    <row r="77" spans="1:12" s="97" customFormat="1">
      <c r="A77" s="97">
        <v>5090</v>
      </c>
      <c r="B77" s="97" t="s">
        <v>55</v>
      </c>
      <c r="C77" s="97" t="s">
        <v>235</v>
      </c>
      <c r="D77" s="97" t="str">
        <f>VLOOKUP(C77,GL_Scat!D:E,2,FALSE)</f>
        <v xml:space="preserve">Severance </v>
      </c>
      <c r="E77" s="97">
        <v>5003</v>
      </c>
      <c r="F77" s="97" t="str">
        <f>VLOOKUP(E77,'GL Accts'!B:D,3,FALSE)</f>
        <v>Casual On Costs - Academic</v>
      </c>
      <c r="G77" s="97">
        <v>2250</v>
      </c>
      <c r="H77" s="97" t="str">
        <f>VLOOKUP(G77,'GL Accts'!B:D,3,FALSE)</f>
        <v>Payroll Clearing</v>
      </c>
      <c r="K77" s="97" t="s">
        <v>1056</v>
      </c>
      <c r="L77" s="97" t="s">
        <v>1057</v>
      </c>
    </row>
    <row r="78" spans="1:12" s="97" customFormat="1">
      <c r="A78" s="97">
        <v>5090</v>
      </c>
      <c r="B78" s="97" t="s">
        <v>55</v>
      </c>
      <c r="C78" s="97" t="s">
        <v>235</v>
      </c>
      <c r="D78" s="97" t="str">
        <f>VLOOKUP(C78,GL_Scat!D:E,2,FALSE)</f>
        <v xml:space="preserve">Severance </v>
      </c>
      <c r="E78" s="97">
        <v>5006</v>
      </c>
      <c r="F78" s="97" t="str">
        <f>VLOOKUP(E78,'GL Accts'!B:D,3,FALSE)</f>
        <v>Employee On Costs - Professional</v>
      </c>
      <c r="G78" s="97">
        <v>2250</v>
      </c>
      <c r="H78" s="97" t="str">
        <f>VLOOKUP(G78,'GL Accts'!B:D,3,FALSE)</f>
        <v>Payroll Clearing</v>
      </c>
      <c r="K78" s="97" t="s">
        <v>1059</v>
      </c>
      <c r="L78" s="97" t="s">
        <v>1058</v>
      </c>
    </row>
    <row r="79" spans="1:12" s="97" customFormat="1">
      <c r="A79" s="97">
        <v>5090</v>
      </c>
      <c r="B79" s="97" t="s">
        <v>55</v>
      </c>
      <c r="C79" s="97" t="s">
        <v>235</v>
      </c>
      <c r="D79" s="97" t="str">
        <f>VLOOKUP(C79,GL_Scat!D:E,2,FALSE)</f>
        <v xml:space="preserve">Severance </v>
      </c>
      <c r="E79" s="97">
        <v>5008</v>
      </c>
      <c r="F79" s="97" t="str">
        <f>VLOOKUP(E79,'GL Accts'!B:D,3,FALSE)</f>
        <v>Casual On Costs - Professional</v>
      </c>
      <c r="G79" s="97">
        <v>2250</v>
      </c>
      <c r="H79" s="97" t="str">
        <f>VLOOKUP(G79,'GL Accts'!B:D,3,FALSE)</f>
        <v>Payroll Clearing</v>
      </c>
      <c r="K79" s="97" t="s">
        <v>1056</v>
      </c>
      <c r="L79" s="97" t="s">
        <v>1058</v>
      </c>
    </row>
    <row r="80" spans="1:12" s="97" customFormat="1">
      <c r="A80" s="97">
        <v>5091</v>
      </c>
      <c r="B80" s="97" t="s">
        <v>56</v>
      </c>
      <c r="C80" s="97" t="s">
        <v>235</v>
      </c>
      <c r="D80" s="97" t="str">
        <f>VLOOKUP(C80,GL_Scat!D:E,2,FALSE)</f>
        <v xml:space="preserve">Severance </v>
      </c>
      <c r="E80" s="97">
        <v>5001</v>
      </c>
      <c r="F80" s="97" t="str">
        <f>VLOOKUP(E80,'GL Accts'!B:D,3,FALSE)</f>
        <v>Employee On Costs - Academic</v>
      </c>
      <c r="G80" s="97">
        <v>2250</v>
      </c>
      <c r="H80" s="97" t="str">
        <f>VLOOKUP(G80,'GL Accts'!B:D,3,FALSE)</f>
        <v>Payroll Clearing</v>
      </c>
      <c r="K80" s="97" t="s">
        <v>1059</v>
      </c>
      <c r="L80" s="97" t="s">
        <v>1057</v>
      </c>
    </row>
    <row r="81" spans="1:12" s="97" customFormat="1">
      <c r="A81" s="97">
        <v>5091</v>
      </c>
      <c r="B81" s="97" t="s">
        <v>56</v>
      </c>
      <c r="C81" s="97" t="s">
        <v>235</v>
      </c>
      <c r="D81" s="97" t="str">
        <f>VLOOKUP(C81,GL_Scat!D:E,2,FALSE)</f>
        <v xml:space="preserve">Severance </v>
      </c>
      <c r="E81" s="97">
        <v>5003</v>
      </c>
      <c r="F81" s="97" t="str">
        <f>VLOOKUP(E81,'GL Accts'!B:D,3,FALSE)</f>
        <v>Casual On Costs - Academic</v>
      </c>
      <c r="G81" s="97">
        <v>2250</v>
      </c>
      <c r="H81" s="97" t="str">
        <f>VLOOKUP(G81,'GL Accts'!B:D,3,FALSE)</f>
        <v>Payroll Clearing</v>
      </c>
      <c r="K81" s="97" t="s">
        <v>1056</v>
      </c>
      <c r="L81" s="97" t="s">
        <v>1057</v>
      </c>
    </row>
    <row r="82" spans="1:12" s="97" customFormat="1">
      <c r="A82" s="97">
        <v>5091</v>
      </c>
      <c r="B82" s="97" t="s">
        <v>56</v>
      </c>
      <c r="C82" s="97" t="s">
        <v>235</v>
      </c>
      <c r="D82" s="97" t="str">
        <f>VLOOKUP(C82,GL_Scat!D:E,2,FALSE)</f>
        <v xml:space="preserve">Severance </v>
      </c>
      <c r="E82" s="97">
        <v>5006</v>
      </c>
      <c r="F82" s="97" t="str">
        <f>VLOOKUP(E82,'GL Accts'!B:D,3,FALSE)</f>
        <v>Employee On Costs - Professional</v>
      </c>
      <c r="G82" s="97">
        <v>2250</v>
      </c>
      <c r="H82" s="97" t="str">
        <f>VLOOKUP(G82,'GL Accts'!B:D,3,FALSE)</f>
        <v>Payroll Clearing</v>
      </c>
      <c r="K82" s="97" t="s">
        <v>1059</v>
      </c>
      <c r="L82" s="97" t="s">
        <v>1058</v>
      </c>
    </row>
    <row r="83" spans="1:12" s="97" customFormat="1">
      <c r="A83" s="97">
        <v>5091</v>
      </c>
      <c r="B83" s="97" t="s">
        <v>56</v>
      </c>
      <c r="C83" s="97" t="s">
        <v>235</v>
      </c>
      <c r="D83" s="97" t="str">
        <f>VLOOKUP(C83,GL_Scat!D:E,2,FALSE)</f>
        <v xml:space="preserve">Severance </v>
      </c>
      <c r="E83" s="97">
        <v>5008</v>
      </c>
      <c r="F83" s="97" t="str">
        <f>VLOOKUP(E83,'GL Accts'!B:D,3,FALSE)</f>
        <v>Casual On Costs - Professional</v>
      </c>
      <c r="G83" s="97">
        <v>2250</v>
      </c>
      <c r="H83" s="97" t="str">
        <f>VLOOKUP(G83,'GL Accts'!B:D,3,FALSE)</f>
        <v>Payroll Clearing</v>
      </c>
      <c r="K83" s="97" t="s">
        <v>1056</v>
      </c>
      <c r="L83" s="97" t="s">
        <v>1058</v>
      </c>
    </row>
    <row r="84" spans="1:12" s="97" customFormat="1">
      <c r="A84" s="97">
        <v>3200</v>
      </c>
      <c r="B84" s="97" t="s">
        <v>57</v>
      </c>
      <c r="C84" s="97" t="s">
        <v>222</v>
      </c>
      <c r="D84" s="97" t="str">
        <f>VLOOKUP(C84,GL_Scat!D:E,2,FALSE)</f>
        <v>Bonus</v>
      </c>
      <c r="E84" s="97">
        <v>5000</v>
      </c>
      <c r="F84" s="97" t="str">
        <f>VLOOKUP(E84,'GL Accts'!B:D,3,FALSE)</f>
        <v>Employee Salaries - Academic</v>
      </c>
      <c r="G84" s="97">
        <v>2250</v>
      </c>
      <c r="H84" s="97" t="str">
        <f>VLOOKUP(G84,'GL Accts'!B:D,3,FALSE)</f>
        <v>Payroll Clearing</v>
      </c>
      <c r="K84" s="97" t="s">
        <v>1059</v>
      </c>
      <c r="L84" s="97" t="s">
        <v>1057</v>
      </c>
    </row>
    <row r="85" spans="1:12" s="97" customFormat="1">
      <c r="A85" s="97">
        <v>3200</v>
      </c>
      <c r="B85" s="97" t="s">
        <v>57</v>
      </c>
      <c r="C85" s="97" t="s">
        <v>222</v>
      </c>
      <c r="D85" s="97" t="str">
        <f>VLOOKUP(C85,GL_Scat!D:E,2,FALSE)</f>
        <v>Bonus</v>
      </c>
      <c r="E85" s="97">
        <v>5002</v>
      </c>
      <c r="F85" s="97" t="str">
        <f>VLOOKUP(E85,'GL Accts'!B:D,3,FALSE)</f>
        <v>Casual Wages - Academic</v>
      </c>
      <c r="G85" s="97">
        <v>2250</v>
      </c>
      <c r="H85" s="97" t="str">
        <f>VLOOKUP(G85,'GL Accts'!B:D,3,FALSE)</f>
        <v>Payroll Clearing</v>
      </c>
      <c r="K85" s="97" t="s">
        <v>1056</v>
      </c>
      <c r="L85" s="97" t="s">
        <v>1057</v>
      </c>
    </row>
    <row r="86" spans="1:12" s="97" customFormat="1">
      <c r="A86" s="97">
        <v>3200</v>
      </c>
      <c r="B86" s="97" t="s">
        <v>57</v>
      </c>
      <c r="C86" s="97" t="s">
        <v>222</v>
      </c>
      <c r="D86" s="97" t="str">
        <f>VLOOKUP(C86,GL_Scat!D:E,2,FALSE)</f>
        <v>Bonus</v>
      </c>
      <c r="E86" s="97">
        <v>5005</v>
      </c>
      <c r="F86" s="97" t="str">
        <f>VLOOKUP(E86,'GL Accts'!B:D,3,FALSE)</f>
        <v>Employee Salaries - Professional</v>
      </c>
      <c r="G86" s="97">
        <v>2250</v>
      </c>
      <c r="H86" s="97" t="str">
        <f>VLOOKUP(G86,'GL Accts'!B:D,3,FALSE)</f>
        <v>Payroll Clearing</v>
      </c>
      <c r="K86" s="97" t="s">
        <v>1059</v>
      </c>
      <c r="L86" s="97" t="s">
        <v>1058</v>
      </c>
    </row>
    <row r="87" spans="1:12" s="97" customFormat="1">
      <c r="A87" s="97">
        <v>3200</v>
      </c>
      <c r="B87" s="97" t="s">
        <v>57</v>
      </c>
      <c r="C87" s="97" t="s">
        <v>222</v>
      </c>
      <c r="D87" s="97" t="str">
        <f>VLOOKUP(C87,GL_Scat!D:E,2,FALSE)</f>
        <v>Bonus</v>
      </c>
      <c r="E87" s="97">
        <v>5007</v>
      </c>
      <c r="F87" s="97" t="str">
        <f>VLOOKUP(E87,'GL Accts'!B:D,3,FALSE)</f>
        <v>Casual Wages - Professional</v>
      </c>
      <c r="G87" s="97">
        <v>2250</v>
      </c>
      <c r="H87" s="97" t="str">
        <f>VLOOKUP(G87,'GL Accts'!B:D,3,FALSE)</f>
        <v>Payroll Clearing</v>
      </c>
      <c r="K87" s="97" t="s">
        <v>1056</v>
      </c>
      <c r="L87" s="97" t="s">
        <v>1058</v>
      </c>
    </row>
    <row r="88" spans="1:12" s="97" customFormat="1">
      <c r="A88" s="97">
        <v>3210</v>
      </c>
      <c r="B88" s="97" t="s">
        <v>58</v>
      </c>
      <c r="C88" s="97" t="s">
        <v>228</v>
      </c>
      <c r="D88" s="97" t="str">
        <f>VLOOKUP(C88,GL_Scat!D:E,2,FALSE)</f>
        <v>Salaries</v>
      </c>
      <c r="E88" s="97">
        <v>5000</v>
      </c>
      <c r="F88" s="97" t="str">
        <f>VLOOKUP(E88,'GL Accts'!B:D,3,FALSE)</f>
        <v>Employee Salaries - Academic</v>
      </c>
      <c r="G88" s="97">
        <v>2250</v>
      </c>
      <c r="H88" s="97" t="str">
        <f>VLOOKUP(G88,'GL Accts'!B:D,3,FALSE)</f>
        <v>Payroll Clearing</v>
      </c>
      <c r="K88" s="97" t="s">
        <v>1059</v>
      </c>
      <c r="L88" s="97" t="s">
        <v>1057</v>
      </c>
    </row>
    <row r="89" spans="1:12" s="97" customFormat="1">
      <c r="A89" s="97">
        <v>3210</v>
      </c>
      <c r="B89" s="97" t="s">
        <v>58</v>
      </c>
      <c r="C89" s="97" t="s">
        <v>228</v>
      </c>
      <c r="D89" s="97" t="str">
        <f>VLOOKUP(C89,GL_Scat!D:E,2,FALSE)</f>
        <v>Salaries</v>
      </c>
      <c r="E89" s="97">
        <v>5005</v>
      </c>
      <c r="F89" s="97" t="str">
        <f>VLOOKUP(E89,'GL Accts'!B:D,3,FALSE)</f>
        <v>Employee Salaries - Professional</v>
      </c>
      <c r="G89" s="97">
        <v>2250</v>
      </c>
      <c r="H89" s="97" t="str">
        <f>VLOOKUP(G89,'GL Accts'!B:D,3,FALSE)</f>
        <v>Payroll Clearing</v>
      </c>
      <c r="K89" s="97" t="s">
        <v>1059</v>
      </c>
      <c r="L89" s="97" t="s">
        <v>1058</v>
      </c>
    </row>
    <row r="90" spans="1:12" s="97" customFormat="1">
      <c r="A90" s="97">
        <v>3210</v>
      </c>
      <c r="B90" s="97" t="s">
        <v>58</v>
      </c>
      <c r="C90" s="97" t="s">
        <v>228</v>
      </c>
      <c r="D90" s="97" t="str">
        <f>VLOOKUP(C90,GL_Scat!D:E,2,FALSE)</f>
        <v>Salaries</v>
      </c>
      <c r="E90" s="97">
        <v>5002</v>
      </c>
      <c r="F90" s="97" t="str">
        <f>VLOOKUP(E90,'GL Accts'!B:D,3,FALSE)</f>
        <v>Casual Wages - Academic</v>
      </c>
      <c r="G90" s="97">
        <v>2250</v>
      </c>
      <c r="H90" s="97" t="str">
        <f>VLOOKUP(G90,'GL Accts'!B:D,3,FALSE)</f>
        <v>Payroll Clearing</v>
      </c>
      <c r="K90" s="97" t="s">
        <v>1056</v>
      </c>
      <c r="L90" s="97" t="s">
        <v>1057</v>
      </c>
    </row>
    <row r="91" spans="1:12" s="97" customFormat="1">
      <c r="A91" s="97">
        <v>3210</v>
      </c>
      <c r="B91" s="97" t="s">
        <v>58</v>
      </c>
      <c r="C91" s="97" t="s">
        <v>228</v>
      </c>
      <c r="D91" s="97" t="str">
        <f>VLOOKUP(C91,GL_Scat!D:E,2,FALSE)</f>
        <v>Salaries</v>
      </c>
      <c r="E91" s="97">
        <v>5007</v>
      </c>
      <c r="F91" s="97" t="str">
        <f>VLOOKUP(E91,'GL Accts'!B:D,3,FALSE)</f>
        <v>Casual Wages - Professional</v>
      </c>
      <c r="G91" s="97">
        <v>2250</v>
      </c>
      <c r="H91" s="97" t="str">
        <f>VLOOKUP(G91,'GL Accts'!B:D,3,FALSE)</f>
        <v>Payroll Clearing</v>
      </c>
      <c r="K91" s="97" t="s">
        <v>1056</v>
      </c>
      <c r="L91" s="97" t="s">
        <v>1058</v>
      </c>
    </row>
    <row r="92" spans="1:12" s="96" customFormat="1">
      <c r="A92" s="96">
        <v>3240</v>
      </c>
      <c r="B92" s="96" t="s">
        <v>59</v>
      </c>
      <c r="C92" s="96" t="s">
        <v>1094</v>
      </c>
    </row>
    <row r="93" spans="1:12" s="97" customFormat="1">
      <c r="A93" s="97">
        <v>9100</v>
      </c>
      <c r="B93" s="97" t="s">
        <v>60</v>
      </c>
      <c r="C93" s="97" t="s">
        <v>250</v>
      </c>
      <c r="D93" s="97" t="str">
        <f>VLOOKUP(C93,GL_Scat!D:E,2,FALSE)</f>
        <v>Long Service Leave - Provision</v>
      </c>
      <c r="E93" s="97">
        <v>5001</v>
      </c>
      <c r="F93" s="97" t="s">
        <v>237</v>
      </c>
      <c r="G93" s="97">
        <v>2301</v>
      </c>
      <c r="H93" s="97" t="str">
        <f>VLOOKUP(G93,'GL Accts'!B:D,3,FALSE)</f>
        <v>Current Provision - Long Service Leave</v>
      </c>
      <c r="K93" s="97" t="s">
        <v>1059</v>
      </c>
      <c r="L93" s="97" t="s">
        <v>1057</v>
      </c>
    </row>
    <row r="94" spans="1:12" s="97" customFormat="1">
      <c r="A94" s="97">
        <v>9100</v>
      </c>
      <c r="B94" s="97" t="s">
        <v>60</v>
      </c>
      <c r="C94" s="97" t="s">
        <v>250</v>
      </c>
      <c r="D94" s="97" t="str">
        <f>VLOOKUP(C94,GL_Scat!D:E,2,FALSE)</f>
        <v>Long Service Leave - Provision</v>
      </c>
      <c r="E94" s="97">
        <v>5003</v>
      </c>
      <c r="F94" s="97" t="s">
        <v>279</v>
      </c>
      <c r="G94" s="97">
        <v>2301</v>
      </c>
      <c r="H94" s="97" t="str">
        <f>VLOOKUP(G94,'GL Accts'!B:D,3,FALSE)</f>
        <v>Current Provision - Long Service Leave</v>
      </c>
      <c r="K94" s="97" t="s">
        <v>1056</v>
      </c>
      <c r="L94" s="97" t="s">
        <v>1057</v>
      </c>
    </row>
    <row r="95" spans="1:12" s="97" customFormat="1">
      <c r="A95" s="97">
        <v>9100</v>
      </c>
      <c r="B95" s="97" t="s">
        <v>60</v>
      </c>
      <c r="C95" s="97" t="s">
        <v>250</v>
      </c>
      <c r="D95" s="97" t="str">
        <f>VLOOKUP(C95,GL_Scat!D:E,2,FALSE)</f>
        <v>Long Service Leave - Provision</v>
      </c>
      <c r="E95" s="97">
        <v>5006</v>
      </c>
      <c r="F95" s="97" t="s">
        <v>281</v>
      </c>
      <c r="G95" s="97">
        <v>2301</v>
      </c>
      <c r="H95" s="97" t="str">
        <f>VLOOKUP(G95,'GL Accts'!B:D,3,FALSE)</f>
        <v>Current Provision - Long Service Leave</v>
      </c>
      <c r="K95" s="97" t="s">
        <v>1059</v>
      </c>
      <c r="L95" s="97" t="s">
        <v>1058</v>
      </c>
    </row>
    <row r="96" spans="1:12" s="97" customFormat="1">
      <c r="A96" s="97">
        <v>9100</v>
      </c>
      <c r="B96" s="97" t="s">
        <v>60</v>
      </c>
      <c r="C96" s="97" t="s">
        <v>250</v>
      </c>
      <c r="D96" s="97" t="str">
        <f>VLOOKUP(C96,GL_Scat!D:E,2,FALSE)</f>
        <v>Long Service Leave - Provision</v>
      </c>
      <c r="E96" s="97">
        <v>5008</v>
      </c>
      <c r="F96" s="97" t="s">
        <v>283</v>
      </c>
      <c r="G96" s="97">
        <v>2301</v>
      </c>
      <c r="H96" s="97" t="str">
        <f>VLOOKUP(G96,'GL Accts'!B:D,3,FALSE)</f>
        <v>Current Provision - Long Service Leave</v>
      </c>
      <c r="K96" s="97" t="s">
        <v>1056</v>
      </c>
      <c r="L96" s="97" t="s">
        <v>1058</v>
      </c>
    </row>
    <row r="97" spans="1:12" s="96" customFormat="1">
      <c r="A97" s="96">
        <v>9120</v>
      </c>
      <c r="B97" s="96" t="s">
        <v>61</v>
      </c>
      <c r="C97" s="96" t="s">
        <v>1071</v>
      </c>
    </row>
    <row r="98" spans="1:12" s="100" customFormat="1">
      <c r="A98" s="100">
        <v>9130</v>
      </c>
      <c r="B98" s="100" t="s">
        <v>62</v>
      </c>
      <c r="C98" s="100" t="s">
        <v>228</v>
      </c>
      <c r="D98" s="100" t="str">
        <f>VLOOKUP(C98,GL_Scat!D:E,2,FALSE)</f>
        <v>Salaries</v>
      </c>
      <c r="E98" s="100">
        <v>5000</v>
      </c>
      <c r="F98" s="100" t="str">
        <f>VLOOKUP(E98,'GL Accts'!B:D,3,FALSE)</f>
        <v>Employee Salaries - Academic</v>
      </c>
      <c r="G98" s="100">
        <v>2008</v>
      </c>
      <c r="H98" s="100" t="str">
        <f>VLOOKUP(G98,'GL Accts'!B:D,3,FALSE)</f>
        <v>Accrued Salaries</v>
      </c>
      <c r="K98" s="100" t="s">
        <v>1059</v>
      </c>
      <c r="L98" s="100" t="s">
        <v>1057</v>
      </c>
    </row>
    <row r="99" spans="1:12" s="100" customFormat="1">
      <c r="A99" s="100">
        <v>9130</v>
      </c>
      <c r="B99" s="100" t="s">
        <v>62</v>
      </c>
      <c r="C99" s="100" t="s">
        <v>228</v>
      </c>
      <c r="D99" s="100" t="str">
        <f>VLOOKUP(C99,GL_Scat!D:E,2,FALSE)</f>
        <v>Salaries</v>
      </c>
      <c r="E99" s="100">
        <v>5005</v>
      </c>
      <c r="F99" s="100" t="str">
        <f>VLOOKUP(E99,'GL Accts'!B:D,3,FALSE)</f>
        <v>Employee Salaries - Professional</v>
      </c>
      <c r="G99" s="100">
        <v>2008</v>
      </c>
      <c r="H99" s="100" t="str">
        <f>VLOOKUP(G99,'GL Accts'!B:D,3,FALSE)</f>
        <v>Accrued Salaries</v>
      </c>
      <c r="K99" s="100" t="s">
        <v>1059</v>
      </c>
      <c r="L99" s="100" t="s">
        <v>1058</v>
      </c>
    </row>
    <row r="100" spans="1:12" s="100" customFormat="1">
      <c r="A100" s="100">
        <v>9130</v>
      </c>
      <c r="B100" s="100" t="s">
        <v>62</v>
      </c>
      <c r="C100" s="100" t="s">
        <v>228</v>
      </c>
      <c r="D100" s="100" t="str">
        <f>VLOOKUP(C100,GL_Scat!D:E,2,FALSE)</f>
        <v>Salaries</v>
      </c>
      <c r="E100" s="100">
        <v>5002</v>
      </c>
      <c r="F100" s="100" t="str">
        <f>VLOOKUP(E100,'GL Accts'!B:D,3,FALSE)</f>
        <v>Casual Wages - Academic</v>
      </c>
      <c r="G100" s="100">
        <v>2008</v>
      </c>
      <c r="H100" s="100" t="str">
        <f>VLOOKUP(G100,'GL Accts'!B:D,3,FALSE)</f>
        <v>Accrued Salaries</v>
      </c>
      <c r="K100" s="100" t="s">
        <v>1056</v>
      </c>
      <c r="L100" s="100" t="s">
        <v>1057</v>
      </c>
    </row>
    <row r="101" spans="1:12" s="100" customFormat="1">
      <c r="A101" s="100">
        <v>9130</v>
      </c>
      <c r="B101" s="100" t="s">
        <v>62</v>
      </c>
      <c r="C101" s="100" t="s">
        <v>228</v>
      </c>
      <c r="D101" s="100" t="str">
        <f>VLOOKUP(C101,GL_Scat!D:E,2,FALSE)</f>
        <v>Salaries</v>
      </c>
      <c r="E101" s="100">
        <v>5007</v>
      </c>
      <c r="F101" s="100" t="str">
        <f>VLOOKUP(E101,'GL Accts'!B:D,3,FALSE)</f>
        <v>Casual Wages - Professional</v>
      </c>
      <c r="G101" s="100">
        <v>2008</v>
      </c>
      <c r="H101" s="100" t="str">
        <f>VLOOKUP(G101,'GL Accts'!B:D,3,FALSE)</f>
        <v>Accrued Salaries</v>
      </c>
      <c r="K101" s="100" t="s">
        <v>1056</v>
      </c>
      <c r="L101" s="100" t="s">
        <v>1058</v>
      </c>
    </row>
    <row r="102" spans="1:12" s="96" customFormat="1">
      <c r="A102" s="96" t="s">
        <v>63</v>
      </c>
      <c r="B102" s="96" t="s">
        <v>64</v>
      </c>
      <c r="C102" s="96" t="s">
        <v>1071</v>
      </c>
    </row>
    <row r="103" spans="1:12" s="97" customFormat="1">
      <c r="A103" s="97">
        <v>2100</v>
      </c>
      <c r="B103" s="97" t="s">
        <v>65</v>
      </c>
      <c r="C103" s="97" t="s">
        <v>233</v>
      </c>
      <c r="D103" s="97" t="str">
        <f>VLOOKUP(C103,GL_Scat!D:E,2,FALSE)</f>
        <v>Salary Allowances</v>
      </c>
      <c r="E103" s="97">
        <v>5000</v>
      </c>
      <c r="F103" s="97" t="str">
        <f>VLOOKUP(E103,'GL Accts'!B:D,3,FALSE)</f>
        <v>Employee Salaries - Academic</v>
      </c>
      <c r="G103" s="97">
        <v>2250</v>
      </c>
      <c r="H103" s="97" t="str">
        <f>VLOOKUP(G103,'GL Accts'!B:D,3,FALSE)</f>
        <v>Payroll Clearing</v>
      </c>
      <c r="K103" s="97" t="s">
        <v>1059</v>
      </c>
      <c r="L103" s="97" t="s">
        <v>1057</v>
      </c>
    </row>
    <row r="104" spans="1:12" s="97" customFormat="1">
      <c r="A104" s="97">
        <v>2100</v>
      </c>
      <c r="B104" s="97" t="s">
        <v>65</v>
      </c>
      <c r="C104" s="97" t="s">
        <v>233</v>
      </c>
      <c r="D104" s="97" t="str">
        <f>VLOOKUP(C104,GL_Scat!D:E,2,FALSE)</f>
        <v>Salary Allowances</v>
      </c>
      <c r="E104" s="97">
        <v>5002</v>
      </c>
      <c r="F104" s="97" t="str">
        <f>VLOOKUP(E104,'GL Accts'!B:D,3,FALSE)</f>
        <v>Casual Wages - Academic</v>
      </c>
      <c r="G104" s="97">
        <v>2250</v>
      </c>
      <c r="H104" s="97" t="str">
        <f>VLOOKUP(G104,'GL Accts'!B:D,3,FALSE)</f>
        <v>Payroll Clearing</v>
      </c>
      <c r="K104" s="97" t="s">
        <v>1056</v>
      </c>
      <c r="L104" s="97" t="s">
        <v>1057</v>
      </c>
    </row>
    <row r="105" spans="1:12" s="97" customFormat="1">
      <c r="A105" s="97">
        <v>2100</v>
      </c>
      <c r="B105" s="97" t="s">
        <v>65</v>
      </c>
      <c r="C105" s="97" t="s">
        <v>233</v>
      </c>
      <c r="D105" s="97" t="str">
        <f>VLOOKUP(C105,GL_Scat!D:E,2,FALSE)</f>
        <v>Salary Allowances</v>
      </c>
      <c r="E105" s="97">
        <v>5005</v>
      </c>
      <c r="F105" s="97" t="str">
        <f>VLOOKUP(E105,'GL Accts'!B:D,3,FALSE)</f>
        <v>Employee Salaries - Professional</v>
      </c>
      <c r="G105" s="97">
        <v>2250</v>
      </c>
      <c r="H105" s="97" t="str">
        <f>VLOOKUP(G105,'GL Accts'!B:D,3,FALSE)</f>
        <v>Payroll Clearing</v>
      </c>
      <c r="K105" s="97" t="s">
        <v>1059</v>
      </c>
      <c r="L105" s="97" t="s">
        <v>1058</v>
      </c>
    </row>
    <row r="106" spans="1:12" s="97" customFormat="1">
      <c r="A106" s="97">
        <v>2100</v>
      </c>
      <c r="B106" s="97" t="s">
        <v>65</v>
      </c>
      <c r="C106" s="97" t="s">
        <v>233</v>
      </c>
      <c r="D106" s="97" t="str">
        <f>VLOOKUP(C106,GL_Scat!D:E,2,FALSE)</f>
        <v>Salary Allowances</v>
      </c>
      <c r="E106" s="97">
        <v>5007</v>
      </c>
      <c r="F106" s="97" t="str">
        <f>VLOOKUP(E106,'GL Accts'!B:D,3,FALSE)</f>
        <v>Casual Wages - Professional</v>
      </c>
      <c r="G106" s="97">
        <v>2250</v>
      </c>
      <c r="H106" s="97" t="str">
        <f>VLOOKUP(G106,'GL Accts'!B:D,3,FALSE)</f>
        <v>Payroll Clearing</v>
      </c>
      <c r="K106" s="97" t="s">
        <v>1056</v>
      </c>
      <c r="L106" s="97" t="s">
        <v>1058</v>
      </c>
    </row>
    <row r="107" spans="1:12" s="101" customFormat="1">
      <c r="A107" s="97">
        <v>2020</v>
      </c>
      <c r="B107" s="97" t="s">
        <v>66</v>
      </c>
      <c r="C107" s="97" t="s">
        <v>226</v>
      </c>
      <c r="D107" s="97" t="str">
        <f>VLOOKUP(C107,GL_Scat!D:E,2,FALSE)</f>
        <v>Overtime</v>
      </c>
      <c r="E107" s="97">
        <v>5000</v>
      </c>
      <c r="F107" s="97" t="str">
        <f>VLOOKUP(E107,'GL Accts'!B:D,3,FALSE)</f>
        <v>Employee Salaries - Academic</v>
      </c>
      <c r="G107" s="97">
        <v>2250</v>
      </c>
      <c r="H107" s="97" t="str">
        <f>VLOOKUP(G107,'GL Accts'!B:D,3,FALSE)</f>
        <v>Payroll Clearing</v>
      </c>
      <c r="K107" s="97" t="s">
        <v>1059</v>
      </c>
      <c r="L107" s="97" t="s">
        <v>1057</v>
      </c>
    </row>
    <row r="108" spans="1:12" s="101" customFormat="1">
      <c r="A108" s="97">
        <v>2020</v>
      </c>
      <c r="B108" s="97" t="s">
        <v>66</v>
      </c>
      <c r="C108" s="97" t="s">
        <v>226</v>
      </c>
      <c r="D108" s="97" t="str">
        <f>VLOOKUP(C108,GL_Scat!D:E,2,FALSE)</f>
        <v>Overtime</v>
      </c>
      <c r="E108" s="97">
        <v>5005</v>
      </c>
      <c r="F108" s="97" t="str">
        <f>VLOOKUP(E108,'GL Accts'!B:D,3,FALSE)</f>
        <v>Employee Salaries - Professional</v>
      </c>
      <c r="G108" s="97">
        <v>2250</v>
      </c>
      <c r="H108" s="97" t="str">
        <f>VLOOKUP(G108,'GL Accts'!B:D,3,FALSE)</f>
        <v>Payroll Clearing</v>
      </c>
      <c r="K108" s="97" t="s">
        <v>1059</v>
      </c>
      <c r="L108" s="97" t="s">
        <v>1058</v>
      </c>
    </row>
    <row r="109" spans="1:12" s="101" customFormat="1">
      <c r="A109" s="97">
        <v>2020</v>
      </c>
      <c r="B109" s="97" t="s">
        <v>66</v>
      </c>
      <c r="C109" s="97" t="s">
        <v>226</v>
      </c>
      <c r="D109" s="97" t="str">
        <f>VLOOKUP(C109,GL_Scat!D:E,2,FALSE)</f>
        <v>Overtime</v>
      </c>
      <c r="E109" s="97">
        <v>5002</v>
      </c>
      <c r="F109" s="97" t="str">
        <f>VLOOKUP(E109,'GL Accts'!B:D,3,FALSE)</f>
        <v>Casual Wages - Academic</v>
      </c>
      <c r="G109" s="97">
        <v>2250</v>
      </c>
      <c r="H109" s="97" t="str">
        <f>VLOOKUP(G109,'GL Accts'!B:D,3,FALSE)</f>
        <v>Payroll Clearing</v>
      </c>
      <c r="K109" s="97" t="s">
        <v>1056</v>
      </c>
      <c r="L109" s="97" t="s">
        <v>1057</v>
      </c>
    </row>
    <row r="110" spans="1:12" s="101" customFormat="1">
      <c r="A110" s="97">
        <v>2020</v>
      </c>
      <c r="B110" s="97" t="s">
        <v>66</v>
      </c>
      <c r="C110" s="97" t="s">
        <v>226</v>
      </c>
      <c r="D110" s="97" t="str">
        <f>VLOOKUP(C110,GL_Scat!D:E,2,FALSE)</f>
        <v>Overtime</v>
      </c>
      <c r="E110" s="97">
        <v>5007</v>
      </c>
      <c r="F110" s="97" t="str">
        <f>VLOOKUP(E110,'GL Accts'!B:D,3,FALSE)</f>
        <v>Casual Wages - Professional</v>
      </c>
      <c r="G110" s="97">
        <v>2250</v>
      </c>
      <c r="H110" s="97" t="str">
        <f>VLOOKUP(G110,'GL Accts'!B:D,3,FALSE)</f>
        <v>Payroll Clearing</v>
      </c>
      <c r="K110" s="97" t="s">
        <v>1056</v>
      </c>
      <c r="L110" s="97" t="s">
        <v>1058</v>
      </c>
    </row>
    <row r="111" spans="1:12" s="101" customFormat="1">
      <c r="A111" s="97">
        <v>2021</v>
      </c>
      <c r="B111" s="97" t="s">
        <v>67</v>
      </c>
      <c r="C111" s="97" t="s">
        <v>226</v>
      </c>
      <c r="D111" s="97" t="str">
        <f>VLOOKUP(C111,GL_Scat!D:E,2,FALSE)</f>
        <v>Overtime</v>
      </c>
      <c r="E111" s="97">
        <v>5000</v>
      </c>
      <c r="F111" s="97" t="str">
        <f>VLOOKUP(E111,'GL Accts'!B:D,3,FALSE)</f>
        <v>Employee Salaries - Academic</v>
      </c>
      <c r="G111" s="97">
        <v>2250</v>
      </c>
      <c r="H111" s="97" t="str">
        <f>VLOOKUP(G111,'GL Accts'!B:D,3,FALSE)</f>
        <v>Payroll Clearing</v>
      </c>
      <c r="K111" s="97" t="s">
        <v>1059</v>
      </c>
      <c r="L111" s="97" t="s">
        <v>1057</v>
      </c>
    </row>
    <row r="112" spans="1:12" s="101" customFormat="1">
      <c r="A112" s="97">
        <v>2021</v>
      </c>
      <c r="B112" s="97" t="s">
        <v>67</v>
      </c>
      <c r="C112" s="97" t="s">
        <v>226</v>
      </c>
      <c r="D112" s="97" t="str">
        <f>VLOOKUP(C112,GL_Scat!D:E,2,FALSE)</f>
        <v>Overtime</v>
      </c>
      <c r="E112" s="97">
        <v>5005</v>
      </c>
      <c r="F112" s="97" t="str">
        <f>VLOOKUP(E112,'GL Accts'!B:D,3,FALSE)</f>
        <v>Employee Salaries - Professional</v>
      </c>
      <c r="G112" s="97">
        <v>2250</v>
      </c>
      <c r="H112" s="97" t="str">
        <f>VLOOKUP(G112,'GL Accts'!B:D,3,FALSE)</f>
        <v>Payroll Clearing</v>
      </c>
      <c r="K112" s="97" t="s">
        <v>1059</v>
      </c>
      <c r="L112" s="97" t="s">
        <v>1058</v>
      </c>
    </row>
    <row r="113" spans="1:12" s="101" customFormat="1">
      <c r="A113" s="97">
        <v>2021</v>
      </c>
      <c r="B113" s="97" t="s">
        <v>67</v>
      </c>
      <c r="C113" s="97" t="s">
        <v>226</v>
      </c>
      <c r="D113" s="97" t="str">
        <f>VLOOKUP(C113,GL_Scat!D:E,2,FALSE)</f>
        <v>Overtime</v>
      </c>
      <c r="E113" s="97">
        <v>5002</v>
      </c>
      <c r="F113" s="97" t="str">
        <f>VLOOKUP(E113,'GL Accts'!B:D,3,FALSE)</f>
        <v>Casual Wages - Academic</v>
      </c>
      <c r="G113" s="97">
        <v>2250</v>
      </c>
      <c r="H113" s="97" t="str">
        <f>VLOOKUP(G113,'GL Accts'!B:D,3,FALSE)</f>
        <v>Payroll Clearing</v>
      </c>
      <c r="K113" s="97" t="s">
        <v>1056</v>
      </c>
      <c r="L113" s="97" t="s">
        <v>1057</v>
      </c>
    </row>
    <row r="114" spans="1:12" s="101" customFormat="1">
      <c r="A114" s="97">
        <v>2021</v>
      </c>
      <c r="B114" s="97" t="s">
        <v>67</v>
      </c>
      <c r="C114" s="97" t="s">
        <v>226</v>
      </c>
      <c r="D114" s="97" t="str">
        <f>VLOOKUP(C114,GL_Scat!D:E,2,FALSE)</f>
        <v>Overtime</v>
      </c>
      <c r="E114" s="97">
        <v>5007</v>
      </c>
      <c r="F114" s="97" t="str">
        <f>VLOOKUP(E114,'GL Accts'!B:D,3,FALSE)</f>
        <v>Casual Wages - Professional</v>
      </c>
      <c r="G114" s="97">
        <v>2250</v>
      </c>
      <c r="H114" s="97" t="str">
        <f>VLOOKUP(G114,'GL Accts'!B:D,3,FALSE)</f>
        <v>Payroll Clearing</v>
      </c>
      <c r="K114" s="97" t="s">
        <v>1056</v>
      </c>
      <c r="L114" s="97" t="s">
        <v>1058</v>
      </c>
    </row>
    <row r="115" spans="1:12" s="101" customFormat="1">
      <c r="A115" s="97">
        <v>2025</v>
      </c>
      <c r="B115" s="97" t="s">
        <v>68</v>
      </c>
      <c r="C115" s="97" t="s">
        <v>226</v>
      </c>
      <c r="D115" s="97" t="str">
        <f>VLOOKUP(C115,GL_Scat!D:E,2,FALSE)</f>
        <v>Overtime</v>
      </c>
      <c r="E115" s="97">
        <v>5000</v>
      </c>
      <c r="F115" s="97" t="str">
        <f>VLOOKUP(E115,'GL Accts'!B:D,3,FALSE)</f>
        <v>Employee Salaries - Academic</v>
      </c>
      <c r="G115" s="97">
        <v>2250</v>
      </c>
      <c r="H115" s="97" t="str">
        <f>VLOOKUP(G115,'GL Accts'!B:D,3,FALSE)</f>
        <v>Payroll Clearing</v>
      </c>
      <c r="K115" s="97" t="s">
        <v>1059</v>
      </c>
      <c r="L115" s="97" t="s">
        <v>1057</v>
      </c>
    </row>
    <row r="116" spans="1:12" s="101" customFormat="1">
      <c r="A116" s="97">
        <v>2025</v>
      </c>
      <c r="B116" s="97" t="s">
        <v>68</v>
      </c>
      <c r="C116" s="97" t="s">
        <v>226</v>
      </c>
      <c r="D116" s="97" t="str">
        <f>VLOOKUP(C116,GL_Scat!D:E,2,FALSE)</f>
        <v>Overtime</v>
      </c>
      <c r="E116" s="97">
        <v>5005</v>
      </c>
      <c r="F116" s="97" t="str">
        <f>VLOOKUP(E116,'GL Accts'!B:D,3,FALSE)</f>
        <v>Employee Salaries - Professional</v>
      </c>
      <c r="G116" s="97">
        <v>2250</v>
      </c>
      <c r="H116" s="97" t="str">
        <f>VLOOKUP(G116,'GL Accts'!B:D,3,FALSE)</f>
        <v>Payroll Clearing</v>
      </c>
      <c r="K116" s="97" t="s">
        <v>1059</v>
      </c>
      <c r="L116" s="97" t="s">
        <v>1058</v>
      </c>
    </row>
    <row r="117" spans="1:12" s="101" customFormat="1">
      <c r="A117" s="97">
        <v>2025</v>
      </c>
      <c r="B117" s="97" t="s">
        <v>68</v>
      </c>
      <c r="C117" s="97" t="s">
        <v>226</v>
      </c>
      <c r="D117" s="97" t="str">
        <f>VLOOKUP(C117,GL_Scat!D:E,2,FALSE)</f>
        <v>Overtime</v>
      </c>
      <c r="E117" s="97">
        <v>5002</v>
      </c>
      <c r="F117" s="97" t="str">
        <f>VLOOKUP(E117,'GL Accts'!B:D,3,FALSE)</f>
        <v>Casual Wages - Academic</v>
      </c>
      <c r="G117" s="97">
        <v>2250</v>
      </c>
      <c r="H117" s="97" t="str">
        <f>VLOOKUP(G117,'GL Accts'!B:D,3,FALSE)</f>
        <v>Payroll Clearing</v>
      </c>
      <c r="K117" s="97" t="s">
        <v>1056</v>
      </c>
      <c r="L117" s="97" t="s">
        <v>1057</v>
      </c>
    </row>
    <row r="118" spans="1:12" s="101" customFormat="1">
      <c r="A118" s="97">
        <v>2025</v>
      </c>
      <c r="B118" s="97" t="s">
        <v>68</v>
      </c>
      <c r="C118" s="97" t="s">
        <v>226</v>
      </c>
      <c r="D118" s="97" t="str">
        <f>VLOOKUP(C118,GL_Scat!D:E,2,FALSE)</f>
        <v>Overtime</v>
      </c>
      <c r="E118" s="97">
        <v>5007</v>
      </c>
      <c r="F118" s="97" t="str">
        <f>VLOOKUP(E118,'GL Accts'!B:D,3,FALSE)</f>
        <v>Casual Wages - Professional</v>
      </c>
      <c r="G118" s="97">
        <v>2250</v>
      </c>
      <c r="H118" s="97" t="str">
        <f>VLOOKUP(G118,'GL Accts'!B:D,3,FALSE)</f>
        <v>Payroll Clearing</v>
      </c>
      <c r="K118" s="97" t="s">
        <v>1056</v>
      </c>
      <c r="L118" s="97" t="s">
        <v>1058</v>
      </c>
    </row>
    <row r="119" spans="1:12" s="101" customFormat="1">
      <c r="A119" s="97">
        <v>2026</v>
      </c>
      <c r="B119" s="97" t="s">
        <v>69</v>
      </c>
      <c r="C119" s="97" t="s">
        <v>226</v>
      </c>
      <c r="D119" s="97" t="str">
        <f>VLOOKUP(C119,GL_Scat!D:E,2,FALSE)</f>
        <v>Overtime</v>
      </c>
      <c r="E119" s="97">
        <v>5000</v>
      </c>
      <c r="F119" s="97" t="str">
        <f>VLOOKUP(E119,'GL Accts'!B:D,3,FALSE)</f>
        <v>Employee Salaries - Academic</v>
      </c>
      <c r="G119" s="97">
        <v>2250</v>
      </c>
      <c r="H119" s="97" t="str">
        <f>VLOOKUP(G119,'GL Accts'!B:D,3,FALSE)</f>
        <v>Payroll Clearing</v>
      </c>
      <c r="K119" s="97" t="s">
        <v>1059</v>
      </c>
      <c r="L119" s="97" t="s">
        <v>1057</v>
      </c>
    </row>
    <row r="120" spans="1:12" s="101" customFormat="1">
      <c r="A120" s="97">
        <v>2026</v>
      </c>
      <c r="B120" s="97" t="s">
        <v>69</v>
      </c>
      <c r="C120" s="97" t="s">
        <v>226</v>
      </c>
      <c r="D120" s="97" t="str">
        <f>VLOOKUP(C120,GL_Scat!D:E,2,FALSE)</f>
        <v>Overtime</v>
      </c>
      <c r="E120" s="97">
        <v>5005</v>
      </c>
      <c r="F120" s="97" t="str">
        <f>VLOOKUP(E120,'GL Accts'!B:D,3,FALSE)</f>
        <v>Employee Salaries - Professional</v>
      </c>
      <c r="G120" s="97">
        <v>2250</v>
      </c>
      <c r="H120" s="97" t="str">
        <f>VLOOKUP(G120,'GL Accts'!B:D,3,FALSE)</f>
        <v>Payroll Clearing</v>
      </c>
      <c r="K120" s="97" t="s">
        <v>1059</v>
      </c>
      <c r="L120" s="97" t="s">
        <v>1058</v>
      </c>
    </row>
    <row r="121" spans="1:12" s="101" customFormat="1">
      <c r="A121" s="97">
        <v>2026</v>
      </c>
      <c r="B121" s="97" t="s">
        <v>69</v>
      </c>
      <c r="C121" s="97" t="s">
        <v>226</v>
      </c>
      <c r="D121" s="97" t="str">
        <f>VLOOKUP(C121,GL_Scat!D:E,2,FALSE)</f>
        <v>Overtime</v>
      </c>
      <c r="E121" s="97">
        <v>5002</v>
      </c>
      <c r="F121" s="97" t="str">
        <f>VLOOKUP(E121,'GL Accts'!B:D,3,FALSE)</f>
        <v>Casual Wages - Academic</v>
      </c>
      <c r="G121" s="97">
        <v>2250</v>
      </c>
      <c r="H121" s="97" t="str">
        <f>VLOOKUP(G121,'GL Accts'!B:D,3,FALSE)</f>
        <v>Payroll Clearing</v>
      </c>
      <c r="K121" s="97" t="s">
        <v>1056</v>
      </c>
      <c r="L121" s="97" t="s">
        <v>1057</v>
      </c>
    </row>
    <row r="122" spans="1:12" s="101" customFormat="1">
      <c r="A122" s="97">
        <v>2026</v>
      </c>
      <c r="B122" s="97" t="s">
        <v>69</v>
      </c>
      <c r="C122" s="97" t="s">
        <v>226</v>
      </c>
      <c r="D122" s="97" t="str">
        <f>VLOOKUP(C122,GL_Scat!D:E,2,FALSE)</f>
        <v>Overtime</v>
      </c>
      <c r="E122" s="97">
        <v>5007</v>
      </c>
      <c r="F122" s="97" t="str">
        <f>VLOOKUP(E122,'GL Accts'!B:D,3,FALSE)</f>
        <v>Casual Wages - Professional</v>
      </c>
      <c r="G122" s="97">
        <v>2250</v>
      </c>
      <c r="H122" s="97" t="str">
        <f>VLOOKUP(G122,'GL Accts'!B:D,3,FALSE)</f>
        <v>Payroll Clearing</v>
      </c>
      <c r="K122" s="97" t="s">
        <v>1056</v>
      </c>
      <c r="L122" s="97" t="s">
        <v>1058</v>
      </c>
    </row>
    <row r="123" spans="1:12" s="101" customFormat="1">
      <c r="A123" s="97">
        <v>2035</v>
      </c>
      <c r="B123" s="97" t="s">
        <v>70</v>
      </c>
      <c r="C123" s="97" t="s">
        <v>226</v>
      </c>
      <c r="D123" s="97" t="str">
        <f>VLOOKUP(C123,GL_Scat!D:E,2,FALSE)</f>
        <v>Overtime</v>
      </c>
      <c r="E123" s="97">
        <v>5000</v>
      </c>
      <c r="F123" s="97" t="str">
        <f>VLOOKUP(E123,'GL Accts'!B:D,3,FALSE)</f>
        <v>Employee Salaries - Academic</v>
      </c>
      <c r="G123" s="97">
        <v>2250</v>
      </c>
      <c r="H123" s="97" t="str">
        <f>VLOOKUP(G123,'GL Accts'!B:D,3,FALSE)</f>
        <v>Payroll Clearing</v>
      </c>
      <c r="K123" s="97" t="s">
        <v>1059</v>
      </c>
      <c r="L123" s="97" t="s">
        <v>1057</v>
      </c>
    </row>
    <row r="124" spans="1:12" s="101" customFormat="1">
      <c r="A124" s="97">
        <v>2035</v>
      </c>
      <c r="B124" s="97" t="s">
        <v>70</v>
      </c>
      <c r="C124" s="97" t="s">
        <v>226</v>
      </c>
      <c r="D124" s="97" t="str">
        <f>VLOOKUP(C124,GL_Scat!D:E,2,FALSE)</f>
        <v>Overtime</v>
      </c>
      <c r="E124" s="97">
        <v>5005</v>
      </c>
      <c r="F124" s="97" t="str">
        <f>VLOOKUP(E124,'GL Accts'!B:D,3,FALSE)</f>
        <v>Employee Salaries - Professional</v>
      </c>
      <c r="G124" s="97">
        <v>2250</v>
      </c>
      <c r="H124" s="97" t="str">
        <f>VLOOKUP(G124,'GL Accts'!B:D,3,FALSE)</f>
        <v>Payroll Clearing</v>
      </c>
      <c r="K124" s="97" t="s">
        <v>1059</v>
      </c>
      <c r="L124" s="97" t="s">
        <v>1058</v>
      </c>
    </row>
    <row r="125" spans="1:12" s="101" customFormat="1">
      <c r="A125" s="97">
        <v>2035</v>
      </c>
      <c r="B125" s="97" t="s">
        <v>70</v>
      </c>
      <c r="C125" s="97" t="s">
        <v>226</v>
      </c>
      <c r="D125" s="97" t="str">
        <f>VLOOKUP(C125,GL_Scat!D:E,2,FALSE)</f>
        <v>Overtime</v>
      </c>
      <c r="E125" s="97">
        <v>5002</v>
      </c>
      <c r="F125" s="97" t="str">
        <f>VLOOKUP(E125,'GL Accts'!B:D,3,FALSE)</f>
        <v>Casual Wages - Academic</v>
      </c>
      <c r="G125" s="97">
        <v>2250</v>
      </c>
      <c r="H125" s="97" t="str">
        <f>VLOOKUP(G125,'GL Accts'!B:D,3,FALSE)</f>
        <v>Payroll Clearing</v>
      </c>
      <c r="K125" s="97" t="s">
        <v>1056</v>
      </c>
      <c r="L125" s="97" t="s">
        <v>1057</v>
      </c>
    </row>
    <row r="126" spans="1:12" s="101" customFormat="1">
      <c r="A126" s="97">
        <v>2035</v>
      </c>
      <c r="B126" s="97" t="s">
        <v>70</v>
      </c>
      <c r="C126" s="97" t="s">
        <v>226</v>
      </c>
      <c r="D126" s="97" t="str">
        <f>VLOOKUP(C126,GL_Scat!D:E,2,FALSE)</f>
        <v>Overtime</v>
      </c>
      <c r="E126" s="97">
        <v>5007</v>
      </c>
      <c r="F126" s="97" t="str">
        <f>VLOOKUP(E126,'GL Accts'!B:D,3,FALSE)</f>
        <v>Casual Wages - Professional</v>
      </c>
      <c r="G126" s="97">
        <v>2250</v>
      </c>
      <c r="H126" s="97" t="str">
        <f>VLOOKUP(G126,'GL Accts'!B:D,3,FALSE)</f>
        <v>Payroll Clearing</v>
      </c>
      <c r="K126" s="97" t="s">
        <v>1056</v>
      </c>
      <c r="L126" s="97" t="s">
        <v>1058</v>
      </c>
    </row>
    <row r="127" spans="1:12" s="101" customFormat="1">
      <c r="A127" s="97">
        <v>2036</v>
      </c>
      <c r="B127" s="97" t="s">
        <v>71</v>
      </c>
      <c r="C127" s="97" t="s">
        <v>226</v>
      </c>
      <c r="D127" s="97" t="str">
        <f>VLOOKUP(C127,GL_Scat!D:E,2,FALSE)</f>
        <v>Overtime</v>
      </c>
      <c r="E127" s="97">
        <v>5000</v>
      </c>
      <c r="F127" s="97" t="str">
        <f>VLOOKUP(E127,'GL Accts'!B:D,3,FALSE)</f>
        <v>Employee Salaries - Academic</v>
      </c>
      <c r="G127" s="97">
        <v>2250</v>
      </c>
      <c r="H127" s="97" t="str">
        <f>VLOOKUP(G127,'GL Accts'!B:D,3,FALSE)</f>
        <v>Payroll Clearing</v>
      </c>
      <c r="K127" s="97" t="s">
        <v>1059</v>
      </c>
      <c r="L127" s="97" t="s">
        <v>1057</v>
      </c>
    </row>
    <row r="128" spans="1:12" s="101" customFormat="1">
      <c r="A128" s="97">
        <v>2036</v>
      </c>
      <c r="B128" s="97" t="s">
        <v>71</v>
      </c>
      <c r="C128" s="97" t="s">
        <v>226</v>
      </c>
      <c r="D128" s="97" t="str">
        <f>VLOOKUP(C128,GL_Scat!D:E,2,FALSE)</f>
        <v>Overtime</v>
      </c>
      <c r="E128" s="97">
        <v>5005</v>
      </c>
      <c r="F128" s="97" t="str">
        <f>VLOOKUP(E128,'GL Accts'!B:D,3,FALSE)</f>
        <v>Employee Salaries - Professional</v>
      </c>
      <c r="G128" s="97">
        <v>2250</v>
      </c>
      <c r="H128" s="97" t="str">
        <f>VLOOKUP(G128,'GL Accts'!B:D,3,FALSE)</f>
        <v>Payroll Clearing</v>
      </c>
      <c r="K128" s="97" t="s">
        <v>1059</v>
      </c>
      <c r="L128" s="97" t="s">
        <v>1058</v>
      </c>
    </row>
    <row r="129" spans="1:12" s="101" customFormat="1">
      <c r="A129" s="97">
        <v>2036</v>
      </c>
      <c r="B129" s="97" t="s">
        <v>71</v>
      </c>
      <c r="C129" s="97" t="s">
        <v>226</v>
      </c>
      <c r="D129" s="97" t="str">
        <f>VLOOKUP(C129,GL_Scat!D:E,2,FALSE)</f>
        <v>Overtime</v>
      </c>
      <c r="E129" s="97">
        <v>5002</v>
      </c>
      <c r="F129" s="97" t="str">
        <f>VLOOKUP(E129,'GL Accts'!B:D,3,FALSE)</f>
        <v>Casual Wages - Academic</v>
      </c>
      <c r="G129" s="97">
        <v>2250</v>
      </c>
      <c r="H129" s="97" t="str">
        <f>VLOOKUP(G129,'GL Accts'!B:D,3,FALSE)</f>
        <v>Payroll Clearing</v>
      </c>
      <c r="K129" s="97" t="s">
        <v>1056</v>
      </c>
      <c r="L129" s="97" t="s">
        <v>1057</v>
      </c>
    </row>
    <row r="130" spans="1:12" s="101" customFormat="1">
      <c r="A130" s="97">
        <v>2036</v>
      </c>
      <c r="B130" s="97" t="s">
        <v>71</v>
      </c>
      <c r="C130" s="97" t="s">
        <v>226</v>
      </c>
      <c r="D130" s="97" t="str">
        <f>VLOOKUP(C130,GL_Scat!D:E,2,FALSE)</f>
        <v>Overtime</v>
      </c>
      <c r="E130" s="97">
        <v>5007</v>
      </c>
      <c r="F130" s="97" t="str">
        <f>VLOOKUP(E130,'GL Accts'!B:D,3,FALSE)</f>
        <v>Casual Wages - Professional</v>
      </c>
      <c r="G130" s="97">
        <v>2250</v>
      </c>
      <c r="H130" s="97" t="str">
        <f>VLOOKUP(G130,'GL Accts'!B:D,3,FALSE)</f>
        <v>Payroll Clearing</v>
      </c>
      <c r="K130" s="97" t="s">
        <v>1056</v>
      </c>
      <c r="L130" s="97" t="s">
        <v>1058</v>
      </c>
    </row>
    <row r="131" spans="1:12" s="97" customFormat="1">
      <c r="A131" s="97">
        <v>3220</v>
      </c>
      <c r="B131" s="97" t="s">
        <v>72</v>
      </c>
      <c r="C131" s="97" t="s">
        <v>180</v>
      </c>
      <c r="D131" s="97" t="str">
        <f>VLOOKUP(C131,GL_Scat!D:E,2,FALSE)</f>
        <v>Paid Parental Leave Govt</v>
      </c>
      <c r="E131" s="97">
        <v>2504</v>
      </c>
      <c r="F131" s="97" t="str">
        <f>VLOOKUP(E131,'GL Accts'!B:D,3,FALSE)</f>
        <v>Other Current Liability</v>
      </c>
      <c r="G131" s="97">
        <v>2250</v>
      </c>
      <c r="H131" s="97" t="str">
        <f>VLOOKUP(G131,'GL Accts'!B:D,3,FALSE)</f>
        <v>Payroll Clearing</v>
      </c>
      <c r="K131" s="97" t="s">
        <v>1062</v>
      </c>
      <c r="L131" s="97" t="s">
        <v>1062</v>
      </c>
    </row>
    <row r="132" spans="1:12" s="101" customFormat="1">
      <c r="A132" s="97">
        <v>3230</v>
      </c>
      <c r="B132" s="97" t="s">
        <v>73</v>
      </c>
      <c r="C132" s="97" t="s">
        <v>228</v>
      </c>
      <c r="D132" s="97" t="s">
        <v>229</v>
      </c>
      <c r="E132" s="97">
        <v>5000</v>
      </c>
      <c r="F132" s="97" t="s">
        <v>221</v>
      </c>
      <c r="G132" s="97">
        <v>2250</v>
      </c>
      <c r="H132" s="97" t="str">
        <f>VLOOKUP(G132,'GL Accts'!B:D,3,FALSE)</f>
        <v>Payroll Clearing</v>
      </c>
      <c r="K132" s="97" t="s">
        <v>1059</v>
      </c>
      <c r="L132" s="97" t="s">
        <v>1057</v>
      </c>
    </row>
    <row r="133" spans="1:12" s="101" customFormat="1">
      <c r="A133" s="97">
        <v>3230</v>
      </c>
      <c r="B133" s="97" t="s">
        <v>73</v>
      </c>
      <c r="C133" s="97" t="s">
        <v>228</v>
      </c>
      <c r="D133" s="97" t="s">
        <v>229</v>
      </c>
      <c r="E133" s="97">
        <v>5005</v>
      </c>
      <c r="F133" s="97" t="s">
        <v>280</v>
      </c>
      <c r="G133" s="97">
        <v>2250</v>
      </c>
      <c r="H133" s="97" t="str">
        <f>VLOOKUP(G133,'GL Accts'!B:D,3,FALSE)</f>
        <v>Payroll Clearing</v>
      </c>
      <c r="K133" s="97" t="s">
        <v>1059</v>
      </c>
      <c r="L133" s="97" t="s">
        <v>1058</v>
      </c>
    </row>
    <row r="134" spans="1:12" s="101" customFormat="1">
      <c r="A134" s="97">
        <v>3230</v>
      </c>
      <c r="B134" s="97" t="s">
        <v>73</v>
      </c>
      <c r="C134" s="97" t="s">
        <v>228</v>
      </c>
      <c r="D134" s="97" t="s">
        <v>229</v>
      </c>
      <c r="E134" s="97">
        <v>5002</v>
      </c>
      <c r="F134" s="97" t="s">
        <v>276</v>
      </c>
      <c r="G134" s="97">
        <v>2250</v>
      </c>
      <c r="H134" s="97" t="str">
        <f>VLOOKUP(G134,'GL Accts'!B:D,3,FALSE)</f>
        <v>Payroll Clearing</v>
      </c>
      <c r="K134" s="97" t="s">
        <v>1056</v>
      </c>
      <c r="L134" s="97" t="s">
        <v>1057</v>
      </c>
    </row>
    <row r="135" spans="1:12" s="101" customFormat="1">
      <c r="A135" s="97">
        <v>3230</v>
      </c>
      <c r="B135" s="97" t="s">
        <v>73</v>
      </c>
      <c r="C135" s="97" t="s">
        <v>228</v>
      </c>
      <c r="D135" s="97" t="s">
        <v>229</v>
      </c>
      <c r="E135" s="97">
        <v>5007</v>
      </c>
      <c r="F135" s="97" t="s">
        <v>282</v>
      </c>
      <c r="G135" s="97">
        <v>2250</v>
      </c>
      <c r="H135" s="97" t="str">
        <f>VLOOKUP(G135,'GL Accts'!B:D,3,FALSE)</f>
        <v>Payroll Clearing</v>
      </c>
      <c r="K135" s="97" t="s">
        <v>1056</v>
      </c>
      <c r="L135" s="97" t="s">
        <v>1058</v>
      </c>
    </row>
    <row r="136" spans="1:12" s="97" customFormat="1">
      <c r="A136" s="97">
        <v>3221</v>
      </c>
      <c r="B136" s="97" t="s">
        <v>74</v>
      </c>
      <c r="C136" s="97" t="s">
        <v>180</v>
      </c>
      <c r="D136" s="97" t="str">
        <f>VLOOKUP(C136,GL_Scat!D:E,2,FALSE)</f>
        <v>Paid Parental Leave Govt</v>
      </c>
      <c r="E136" s="97">
        <v>2504</v>
      </c>
      <c r="F136" s="97" t="str">
        <f>VLOOKUP(E136,'GL Accts'!B:D,3,FALSE)</f>
        <v>Other Current Liability</v>
      </c>
      <c r="G136" s="97">
        <v>2250</v>
      </c>
      <c r="H136" s="97" t="str">
        <f>VLOOKUP(G136,'GL Accts'!B:D,3,FALSE)</f>
        <v>Payroll Clearing</v>
      </c>
      <c r="K136" s="97" t="s">
        <v>1062</v>
      </c>
      <c r="L136" s="97" t="s">
        <v>1062</v>
      </c>
    </row>
    <row r="137" spans="1:12" s="101" customFormat="1">
      <c r="A137" s="97">
        <v>3231</v>
      </c>
      <c r="B137" s="97" t="s">
        <v>75</v>
      </c>
      <c r="C137" s="97" t="s">
        <v>228</v>
      </c>
      <c r="D137" s="97" t="s">
        <v>229</v>
      </c>
      <c r="E137" s="97">
        <v>5000</v>
      </c>
      <c r="F137" s="97" t="s">
        <v>221</v>
      </c>
      <c r="G137" s="97">
        <v>2250</v>
      </c>
      <c r="H137" s="97" t="str">
        <f>VLOOKUP(G137,'GL Accts'!B:D,3,FALSE)</f>
        <v>Payroll Clearing</v>
      </c>
      <c r="K137" s="97" t="s">
        <v>1059</v>
      </c>
      <c r="L137" s="97" t="s">
        <v>1057</v>
      </c>
    </row>
    <row r="138" spans="1:12" s="101" customFormat="1">
      <c r="A138" s="97">
        <v>3231</v>
      </c>
      <c r="B138" s="97" t="s">
        <v>75</v>
      </c>
      <c r="C138" s="97" t="s">
        <v>228</v>
      </c>
      <c r="D138" s="97" t="s">
        <v>229</v>
      </c>
      <c r="E138" s="97">
        <v>5005</v>
      </c>
      <c r="F138" s="97" t="s">
        <v>280</v>
      </c>
      <c r="G138" s="97">
        <v>2250</v>
      </c>
      <c r="H138" s="97" t="str">
        <f>VLOOKUP(G138,'GL Accts'!B:D,3,FALSE)</f>
        <v>Payroll Clearing</v>
      </c>
      <c r="K138" s="97" t="s">
        <v>1059</v>
      </c>
      <c r="L138" s="97" t="s">
        <v>1058</v>
      </c>
    </row>
    <row r="139" spans="1:12" s="101" customFormat="1">
      <c r="A139" s="97">
        <v>3231</v>
      </c>
      <c r="B139" s="97" t="s">
        <v>75</v>
      </c>
      <c r="C139" s="97" t="s">
        <v>228</v>
      </c>
      <c r="D139" s="97" t="s">
        <v>229</v>
      </c>
      <c r="E139" s="97">
        <v>5002</v>
      </c>
      <c r="F139" s="97" t="s">
        <v>276</v>
      </c>
      <c r="G139" s="97">
        <v>2250</v>
      </c>
      <c r="H139" s="97" t="str">
        <f>VLOOKUP(G139,'GL Accts'!B:D,3,FALSE)</f>
        <v>Payroll Clearing</v>
      </c>
      <c r="K139" s="97" t="s">
        <v>1056</v>
      </c>
      <c r="L139" s="97" t="s">
        <v>1057</v>
      </c>
    </row>
    <row r="140" spans="1:12" s="101" customFormat="1">
      <c r="A140" s="97">
        <v>3231</v>
      </c>
      <c r="B140" s="97" t="s">
        <v>75</v>
      </c>
      <c r="C140" s="97" t="s">
        <v>228</v>
      </c>
      <c r="D140" s="97" t="s">
        <v>229</v>
      </c>
      <c r="E140" s="97">
        <v>5007</v>
      </c>
      <c r="F140" s="97" t="s">
        <v>282</v>
      </c>
      <c r="G140" s="97">
        <v>2250</v>
      </c>
      <c r="H140" s="97" t="str">
        <f>VLOOKUP(G140,'GL Accts'!B:D,3,FALSE)</f>
        <v>Payroll Clearing</v>
      </c>
      <c r="K140" s="97" t="s">
        <v>1056</v>
      </c>
      <c r="L140" s="97" t="s">
        <v>1058</v>
      </c>
    </row>
    <row r="141" spans="1:12" s="97" customFormat="1">
      <c r="A141" s="97">
        <v>3298</v>
      </c>
      <c r="B141" s="97" t="s">
        <v>76</v>
      </c>
      <c r="C141" s="97" t="s">
        <v>1072</v>
      </c>
      <c r="D141" s="97" t="s">
        <v>195</v>
      </c>
      <c r="E141" s="97">
        <v>2504</v>
      </c>
      <c r="F141" s="97" t="str">
        <f>VLOOKUP(E141,'GL Accts'!B:D,3,FALSE)</f>
        <v>Other Current Liability</v>
      </c>
      <c r="G141" s="97">
        <v>2250</v>
      </c>
      <c r="H141" s="97" t="str">
        <f>VLOOKUP(G141,'GL Accts'!B:D,3,FALSE)</f>
        <v>Payroll Clearing</v>
      </c>
      <c r="K141" s="97" t="s">
        <v>1062</v>
      </c>
      <c r="L141" s="97" t="s">
        <v>1062</v>
      </c>
    </row>
    <row r="142" spans="1:12" s="97" customFormat="1">
      <c r="A142" s="97">
        <v>3297</v>
      </c>
      <c r="B142" s="97" t="s">
        <v>77</v>
      </c>
      <c r="C142" s="97" t="s">
        <v>1072</v>
      </c>
      <c r="D142" s="97" t="s">
        <v>195</v>
      </c>
      <c r="E142" s="97">
        <v>2504</v>
      </c>
      <c r="F142" s="97" t="str">
        <f>VLOOKUP(E142,'GL Accts'!B:D,3,FALSE)</f>
        <v>Other Current Liability</v>
      </c>
      <c r="G142" s="97">
        <v>2250</v>
      </c>
      <c r="H142" s="97" t="str">
        <f>VLOOKUP(G142,'GL Accts'!B:D,3,FALSE)</f>
        <v>Payroll Clearing</v>
      </c>
      <c r="K142" s="97" t="s">
        <v>1062</v>
      </c>
      <c r="L142" s="97" t="s">
        <v>1062</v>
      </c>
    </row>
    <row r="143" spans="1:12" s="97" customFormat="1">
      <c r="A143" s="97">
        <v>3291</v>
      </c>
      <c r="B143" s="97" t="s">
        <v>78</v>
      </c>
      <c r="C143" s="97" t="s">
        <v>228</v>
      </c>
      <c r="D143" s="97" t="s">
        <v>229</v>
      </c>
      <c r="E143" s="97">
        <v>5000</v>
      </c>
      <c r="F143" s="97" t="s">
        <v>221</v>
      </c>
      <c r="G143" s="97">
        <v>2250</v>
      </c>
      <c r="H143" s="97" t="str">
        <f>VLOOKUP(G143,'GL Accts'!B:D,3,FALSE)</f>
        <v>Payroll Clearing</v>
      </c>
      <c r="K143" s="97" t="s">
        <v>1060</v>
      </c>
      <c r="L143" s="97" t="s">
        <v>1061</v>
      </c>
    </row>
    <row r="144" spans="1:12" s="97" customFormat="1">
      <c r="A144" s="97">
        <v>3291</v>
      </c>
      <c r="B144" s="97" t="s">
        <v>78</v>
      </c>
      <c r="C144" s="97" t="s">
        <v>228</v>
      </c>
      <c r="D144" s="97" t="s">
        <v>229</v>
      </c>
      <c r="E144" s="97">
        <v>5005</v>
      </c>
      <c r="F144" s="97" t="s">
        <v>280</v>
      </c>
      <c r="G144" s="97">
        <v>2250</v>
      </c>
      <c r="H144" s="97" t="str">
        <f>VLOOKUP(G144,'GL Accts'!B:D,3,FALSE)</f>
        <v>Payroll Clearing</v>
      </c>
      <c r="K144" s="97" t="s">
        <v>1060</v>
      </c>
      <c r="L144" s="97" t="s">
        <v>1061</v>
      </c>
    </row>
    <row r="145" spans="1:12" s="97" customFormat="1">
      <c r="A145" s="97">
        <v>3291</v>
      </c>
      <c r="B145" s="97" t="s">
        <v>78</v>
      </c>
      <c r="C145" s="97" t="s">
        <v>228</v>
      </c>
      <c r="D145" s="97" t="s">
        <v>229</v>
      </c>
      <c r="E145" s="97">
        <v>5002</v>
      </c>
      <c r="F145" s="97" t="s">
        <v>276</v>
      </c>
      <c r="G145" s="97">
        <v>2250</v>
      </c>
      <c r="H145" s="97" t="str">
        <f>VLOOKUP(G145,'GL Accts'!B:D,3,FALSE)</f>
        <v>Payroll Clearing</v>
      </c>
      <c r="K145" s="97" t="s">
        <v>1060</v>
      </c>
      <c r="L145" s="97" t="s">
        <v>1061</v>
      </c>
    </row>
    <row r="146" spans="1:12" s="97" customFormat="1">
      <c r="A146" s="97">
        <v>3291</v>
      </c>
      <c r="B146" s="97" t="s">
        <v>78</v>
      </c>
      <c r="C146" s="97" t="s">
        <v>228</v>
      </c>
      <c r="D146" s="97" t="s">
        <v>229</v>
      </c>
      <c r="E146" s="97">
        <v>5007</v>
      </c>
      <c r="F146" s="97" t="s">
        <v>282</v>
      </c>
      <c r="G146" s="97">
        <v>2250</v>
      </c>
      <c r="H146" s="97" t="str">
        <f>VLOOKUP(G146,'GL Accts'!B:D,3,FALSE)</f>
        <v>Payroll Clearing</v>
      </c>
      <c r="K146" s="97" t="s">
        <v>1060</v>
      </c>
      <c r="L146" s="97" t="s">
        <v>1061</v>
      </c>
    </row>
    <row r="147" spans="1:12" s="97" customFormat="1">
      <c r="A147" s="97">
        <v>2375</v>
      </c>
      <c r="B147" s="97" t="s">
        <v>79</v>
      </c>
      <c r="C147" s="97" t="s">
        <v>222</v>
      </c>
      <c r="D147" s="97" t="str">
        <f>VLOOKUP(C147,GL_Scat!D:E,2,FALSE)</f>
        <v>Bonus</v>
      </c>
      <c r="E147" s="97">
        <v>5000</v>
      </c>
      <c r="F147" s="97" t="str">
        <f>VLOOKUP(E147,'GL Accts'!B:D,3,FALSE)</f>
        <v>Employee Salaries - Academic</v>
      </c>
      <c r="G147" s="97">
        <v>2250</v>
      </c>
      <c r="H147" s="97" t="str">
        <f>VLOOKUP(G147,'GL Accts'!B:D,3,FALSE)</f>
        <v>Payroll Clearing</v>
      </c>
      <c r="K147" s="97" t="s">
        <v>1059</v>
      </c>
      <c r="L147" s="97" t="s">
        <v>1057</v>
      </c>
    </row>
    <row r="148" spans="1:12" s="101" customFormat="1">
      <c r="A148" s="97">
        <v>2375</v>
      </c>
      <c r="B148" s="97" t="s">
        <v>79</v>
      </c>
      <c r="C148" s="97" t="s">
        <v>222</v>
      </c>
      <c r="D148" s="97" t="str">
        <f>VLOOKUP(C148,GL_Scat!D:E,2,FALSE)</f>
        <v>Bonus</v>
      </c>
      <c r="E148" s="97">
        <v>5002</v>
      </c>
      <c r="F148" s="97" t="str">
        <f>VLOOKUP(E148,'GL Accts'!B:D,3,FALSE)</f>
        <v>Casual Wages - Academic</v>
      </c>
      <c r="G148" s="97">
        <v>2250</v>
      </c>
      <c r="H148" s="97" t="str">
        <f>VLOOKUP(G148,'GL Accts'!B:D,3,FALSE)</f>
        <v>Payroll Clearing</v>
      </c>
      <c r="K148" s="97" t="s">
        <v>1056</v>
      </c>
      <c r="L148" s="97" t="s">
        <v>1057</v>
      </c>
    </row>
    <row r="149" spans="1:12" s="101" customFormat="1">
      <c r="A149" s="97">
        <v>2375</v>
      </c>
      <c r="B149" s="97" t="s">
        <v>79</v>
      </c>
      <c r="C149" s="97" t="s">
        <v>222</v>
      </c>
      <c r="D149" s="97" t="str">
        <f>VLOOKUP(C149,GL_Scat!D:E,2,FALSE)</f>
        <v>Bonus</v>
      </c>
      <c r="E149" s="97">
        <v>5005</v>
      </c>
      <c r="F149" s="97" t="str">
        <f>VLOOKUP(E149,'GL Accts'!B:D,3,FALSE)</f>
        <v>Employee Salaries - Professional</v>
      </c>
      <c r="G149" s="97">
        <v>2250</v>
      </c>
      <c r="H149" s="97" t="str">
        <f>VLOOKUP(G149,'GL Accts'!B:D,3,FALSE)</f>
        <v>Payroll Clearing</v>
      </c>
      <c r="K149" s="97" t="s">
        <v>1059</v>
      </c>
      <c r="L149" s="97" t="s">
        <v>1058</v>
      </c>
    </row>
    <row r="150" spans="1:12" s="101" customFormat="1">
      <c r="A150" s="97">
        <v>2375</v>
      </c>
      <c r="B150" s="97" t="s">
        <v>79</v>
      </c>
      <c r="C150" s="97" t="s">
        <v>222</v>
      </c>
      <c r="D150" s="97" t="str">
        <f>VLOOKUP(C150,GL_Scat!D:E,2,FALSE)</f>
        <v>Bonus</v>
      </c>
      <c r="E150" s="97">
        <v>5007</v>
      </c>
      <c r="F150" s="97" t="str">
        <f>VLOOKUP(E150,'GL Accts'!B:D,3,FALSE)</f>
        <v>Casual Wages - Professional</v>
      </c>
      <c r="G150" s="97">
        <v>2250</v>
      </c>
      <c r="H150" s="97" t="str">
        <f>VLOOKUP(G150,'GL Accts'!B:D,3,FALSE)</f>
        <v>Payroll Clearing</v>
      </c>
      <c r="K150" s="97" t="s">
        <v>1056</v>
      </c>
      <c r="L150" s="97" t="s">
        <v>1058</v>
      </c>
    </row>
    <row r="151" spans="1:12" s="96" customFormat="1">
      <c r="A151" s="96">
        <v>5060</v>
      </c>
      <c r="B151" s="96" t="s">
        <v>80</v>
      </c>
      <c r="C151" s="96" t="s">
        <v>1071</v>
      </c>
    </row>
    <row r="152" spans="1:12" s="97" customFormat="1">
      <c r="A152" s="97">
        <v>7090</v>
      </c>
      <c r="B152" s="97" t="s">
        <v>81</v>
      </c>
      <c r="C152" s="97" t="s">
        <v>165</v>
      </c>
      <c r="D152" s="97" t="str">
        <f>VLOOKUP(C152,GL_Scat!D:E,2,FALSE)</f>
        <v>Salaries Overpayment</v>
      </c>
      <c r="E152" s="97">
        <v>1400</v>
      </c>
      <c r="F152" s="97" t="str">
        <f>VLOOKUP(E152,'GL Accts'!B:D,3,FALSE)</f>
        <v>Salaries Recovery</v>
      </c>
      <c r="G152" s="97">
        <v>4605</v>
      </c>
      <c r="H152" s="97" t="str">
        <f>VLOOKUP(G152,'GL Accts'!B:D,3,FALSE)</f>
        <v>General Revenue</v>
      </c>
      <c r="I152" s="97" t="s">
        <v>1043</v>
      </c>
      <c r="J152" s="97" t="s">
        <v>1044</v>
      </c>
      <c r="K152" s="97" t="s">
        <v>1062</v>
      </c>
      <c r="L152" s="97" t="s">
        <v>1062</v>
      </c>
    </row>
    <row r="153" spans="1:12" s="96" customFormat="1">
      <c r="A153" s="96" t="s">
        <v>82</v>
      </c>
      <c r="B153" s="96" t="s">
        <v>83</v>
      </c>
      <c r="C153" s="96" t="s">
        <v>1071</v>
      </c>
    </row>
    <row r="154" spans="1:12" s="96" customFormat="1">
      <c r="A154" s="96">
        <v>7050</v>
      </c>
      <c r="B154" s="96" t="s">
        <v>84</v>
      </c>
      <c r="C154" s="96" t="s">
        <v>1071</v>
      </c>
    </row>
    <row r="155" spans="1:12" s="96" customFormat="1">
      <c r="A155" s="96">
        <v>7055</v>
      </c>
      <c r="B155" s="96" t="s">
        <v>85</v>
      </c>
      <c r="C155" s="96" t="s">
        <v>1071</v>
      </c>
    </row>
    <row r="156" spans="1:12" s="100" customFormat="1">
      <c r="A156" s="100">
        <v>8200</v>
      </c>
      <c r="B156" s="100" t="s">
        <v>86</v>
      </c>
      <c r="C156" s="100" t="s">
        <v>263</v>
      </c>
      <c r="D156" s="100" t="str">
        <f>VLOOKUP(C156,GL_Scat!D:E,2,FALSE)</f>
        <v>Superannuation - Funded</v>
      </c>
      <c r="E156" s="100">
        <v>5006</v>
      </c>
      <c r="F156" s="100" t="str">
        <f>VLOOKUP(E156,'GL Accts'!B:D,3,FALSE)</f>
        <v>Employee On Costs - Professional</v>
      </c>
      <c r="K156" s="100" t="s">
        <v>1059</v>
      </c>
      <c r="L156" s="100" t="s">
        <v>1058</v>
      </c>
    </row>
    <row r="157" spans="1:12" s="102" customFormat="1">
      <c r="A157" s="102">
        <v>8205</v>
      </c>
      <c r="B157" s="102" t="s">
        <v>87</v>
      </c>
      <c r="C157" s="102" t="s">
        <v>1071</v>
      </c>
    </row>
    <row r="158" spans="1:12" s="97" customFormat="1">
      <c r="A158" s="97">
        <v>7060</v>
      </c>
      <c r="B158" s="97" t="s">
        <v>88</v>
      </c>
      <c r="C158" s="97" t="s">
        <v>188</v>
      </c>
      <c r="D158" s="97" t="str">
        <f>VLOOKUP(C158,GL_Scat!D:E,2,FALSE)</f>
        <v>Trade Union Contribution</v>
      </c>
      <c r="E158" s="97">
        <v>5001</v>
      </c>
      <c r="F158" s="97" t="str">
        <f>VLOOKUP(E158,'GL Accts'!B:D,3,FALSE)</f>
        <v>Employee On Costs - Academic</v>
      </c>
      <c r="G158" s="97">
        <v>2504</v>
      </c>
      <c r="H158" s="97" t="str">
        <f>VLOOKUP(G158,'GL Accts'!B:D,3,FALSE)</f>
        <v>Other Current Liability</v>
      </c>
      <c r="K158" s="97" t="s">
        <v>1059</v>
      </c>
      <c r="L158" s="97" t="s">
        <v>1057</v>
      </c>
    </row>
    <row r="159" spans="1:12" s="97" customFormat="1">
      <c r="A159" s="97">
        <v>7060</v>
      </c>
      <c r="B159" s="97" t="s">
        <v>88</v>
      </c>
      <c r="C159" s="97" t="s">
        <v>188</v>
      </c>
      <c r="D159" s="97" t="str">
        <f>VLOOKUP(C159,GL_Scat!D:E,2,FALSE)</f>
        <v>Trade Union Contribution</v>
      </c>
      <c r="E159" s="97">
        <v>5003</v>
      </c>
      <c r="F159" s="97" t="str">
        <f>VLOOKUP(E159,'GL Accts'!B:D,3,FALSE)</f>
        <v>Casual On Costs - Academic</v>
      </c>
      <c r="G159" s="97">
        <v>2504</v>
      </c>
      <c r="H159" s="97" t="str">
        <f>VLOOKUP(G159,'GL Accts'!B:D,3,FALSE)</f>
        <v>Other Current Liability</v>
      </c>
      <c r="K159" s="97" t="s">
        <v>1056</v>
      </c>
      <c r="L159" s="97" t="s">
        <v>1057</v>
      </c>
    </row>
    <row r="160" spans="1:12" s="97" customFormat="1">
      <c r="A160" s="97">
        <v>7060</v>
      </c>
      <c r="B160" s="97" t="s">
        <v>88</v>
      </c>
      <c r="C160" s="97" t="s">
        <v>188</v>
      </c>
      <c r="D160" s="97" t="str">
        <f>VLOOKUP(C160,GL_Scat!D:E,2,FALSE)</f>
        <v>Trade Union Contribution</v>
      </c>
      <c r="E160" s="97">
        <v>5006</v>
      </c>
      <c r="F160" s="97" t="str">
        <f>VLOOKUP(E160,'GL Accts'!B:D,3,FALSE)</f>
        <v>Employee On Costs - Professional</v>
      </c>
      <c r="G160" s="97">
        <v>2504</v>
      </c>
      <c r="H160" s="97" t="str">
        <f>VLOOKUP(G160,'GL Accts'!B:D,3,FALSE)</f>
        <v>Other Current Liability</v>
      </c>
      <c r="K160" s="97" t="s">
        <v>1059</v>
      </c>
      <c r="L160" s="97" t="s">
        <v>1058</v>
      </c>
    </row>
    <row r="161" spans="1:12" s="97" customFormat="1">
      <c r="A161" s="97">
        <v>7060</v>
      </c>
      <c r="B161" s="97" t="s">
        <v>88</v>
      </c>
      <c r="C161" s="97" t="s">
        <v>188</v>
      </c>
      <c r="D161" s="97" t="str">
        <f>VLOOKUP(C161,GL_Scat!D:E,2,FALSE)</f>
        <v>Trade Union Contribution</v>
      </c>
      <c r="E161" s="97">
        <v>5008</v>
      </c>
      <c r="F161" s="97" t="str">
        <f>VLOOKUP(E161,'GL Accts'!B:D,3,FALSE)</f>
        <v>Casual On Costs - Professional</v>
      </c>
      <c r="G161" s="97">
        <v>2504</v>
      </c>
      <c r="H161" s="97" t="str">
        <f>VLOOKUP(G161,'GL Accts'!B:D,3,FALSE)</f>
        <v>Other Current Liability</v>
      </c>
      <c r="K161" s="97" t="s">
        <v>1056</v>
      </c>
      <c r="L161" s="97" t="s">
        <v>1058</v>
      </c>
    </row>
    <row r="162" spans="1:12" s="97" customFormat="1">
      <c r="A162" s="97">
        <v>7065</v>
      </c>
      <c r="B162" s="97" t="s">
        <v>89</v>
      </c>
      <c r="C162" s="97" t="s">
        <v>228</v>
      </c>
      <c r="D162" s="97" t="s">
        <v>229</v>
      </c>
      <c r="E162" s="97">
        <v>2250</v>
      </c>
      <c r="F162" s="97" t="str">
        <f>VLOOKUP(E162,'GL Accts'!B:D,3,FALSE)</f>
        <v>Payroll Clearing</v>
      </c>
      <c r="G162" s="97">
        <v>5000</v>
      </c>
      <c r="H162" s="97" t="str">
        <f>VLOOKUP(G162,'GL Accts'!B:D,3,FALSE)</f>
        <v>Employee Salaries - Academic</v>
      </c>
      <c r="K162" s="97" t="s">
        <v>1059</v>
      </c>
      <c r="L162" s="97" t="s">
        <v>1057</v>
      </c>
    </row>
    <row r="163" spans="1:12" s="97" customFormat="1">
      <c r="A163" s="97">
        <v>7065</v>
      </c>
      <c r="B163" s="97" t="s">
        <v>89</v>
      </c>
      <c r="C163" s="97" t="s">
        <v>228</v>
      </c>
      <c r="D163" s="97" t="s">
        <v>229</v>
      </c>
      <c r="E163" s="97">
        <v>2250</v>
      </c>
      <c r="F163" s="97" t="str">
        <f>VLOOKUP(E163,'GL Accts'!B:D,3,FALSE)</f>
        <v>Payroll Clearing</v>
      </c>
      <c r="G163" s="97">
        <v>5002</v>
      </c>
      <c r="H163" s="97" t="str">
        <f>VLOOKUP(G163,'GL Accts'!B:D,3,FALSE)</f>
        <v>Casual Wages - Academic</v>
      </c>
      <c r="K163" s="97" t="s">
        <v>1056</v>
      </c>
      <c r="L163" s="97" t="s">
        <v>1057</v>
      </c>
    </row>
    <row r="164" spans="1:12" s="97" customFormat="1">
      <c r="A164" s="97">
        <v>7065</v>
      </c>
      <c r="B164" s="97" t="s">
        <v>89</v>
      </c>
      <c r="C164" s="97" t="s">
        <v>228</v>
      </c>
      <c r="D164" s="97" t="s">
        <v>229</v>
      </c>
      <c r="E164" s="97">
        <v>2250</v>
      </c>
      <c r="F164" s="97" t="str">
        <f>VLOOKUP(E164,'GL Accts'!B:D,3,FALSE)</f>
        <v>Payroll Clearing</v>
      </c>
      <c r="G164" s="97">
        <v>5005</v>
      </c>
      <c r="H164" s="97" t="str">
        <f>VLOOKUP(G164,'GL Accts'!B:D,3,FALSE)</f>
        <v>Employee Salaries - Professional</v>
      </c>
      <c r="K164" s="97" t="s">
        <v>1059</v>
      </c>
      <c r="L164" s="97" t="s">
        <v>1058</v>
      </c>
    </row>
    <row r="165" spans="1:12" s="97" customFormat="1">
      <c r="A165" s="97">
        <v>7065</v>
      </c>
      <c r="B165" s="97" t="s">
        <v>89</v>
      </c>
      <c r="C165" s="97" t="s">
        <v>228</v>
      </c>
      <c r="D165" s="97" t="s">
        <v>229</v>
      </c>
      <c r="E165" s="97">
        <v>2250</v>
      </c>
      <c r="F165" s="97" t="str">
        <f>VLOOKUP(E165,'GL Accts'!B:D,3,FALSE)</f>
        <v>Payroll Clearing</v>
      </c>
      <c r="G165" s="97">
        <v>5007</v>
      </c>
      <c r="H165" s="97" t="str">
        <f>VLOOKUP(G165,'GL Accts'!B:D,3,FALSE)</f>
        <v>Casual Wages - Professional</v>
      </c>
      <c r="K165" s="97" t="s">
        <v>1056</v>
      </c>
      <c r="L165" s="97" t="s">
        <v>1058</v>
      </c>
    </row>
    <row r="166" spans="1:12" s="97" customFormat="1">
      <c r="A166" s="97">
        <v>7070</v>
      </c>
      <c r="B166" s="97" t="s">
        <v>90</v>
      </c>
      <c r="C166" s="97" t="s">
        <v>233</v>
      </c>
      <c r="D166" s="97" t="str">
        <f>VLOOKUP(C166,GL_Scat!D:E,2,FALSE)</f>
        <v>Salary Allowances</v>
      </c>
      <c r="E166" s="97">
        <v>2250</v>
      </c>
      <c r="F166" s="97" t="str">
        <f>VLOOKUP(E166,'GL Accts'!B:D,3,FALSE)</f>
        <v>Payroll Clearing</v>
      </c>
      <c r="G166" s="97">
        <v>5000</v>
      </c>
      <c r="H166" s="97" t="str">
        <f>VLOOKUP(G166,'GL Accts'!B:D,3,FALSE)</f>
        <v>Employee Salaries - Academic</v>
      </c>
      <c r="K166" s="97" t="s">
        <v>1059</v>
      </c>
      <c r="L166" s="97" t="s">
        <v>1057</v>
      </c>
    </row>
    <row r="167" spans="1:12" s="97" customFormat="1">
      <c r="A167" s="97">
        <v>7070</v>
      </c>
      <c r="B167" s="97" t="s">
        <v>90</v>
      </c>
      <c r="C167" s="97" t="s">
        <v>233</v>
      </c>
      <c r="D167" s="97" t="str">
        <f>VLOOKUP(C167,GL_Scat!D:E,2,FALSE)</f>
        <v>Salary Allowances</v>
      </c>
      <c r="E167" s="97">
        <v>2250</v>
      </c>
      <c r="F167" s="97" t="str">
        <f>VLOOKUP(E167,'GL Accts'!B:D,3,FALSE)</f>
        <v>Payroll Clearing</v>
      </c>
      <c r="G167" s="97">
        <v>5002</v>
      </c>
      <c r="H167" s="97" t="str">
        <f>VLOOKUP(G167,'GL Accts'!B:D,3,FALSE)</f>
        <v>Casual Wages - Academic</v>
      </c>
      <c r="K167" s="97" t="s">
        <v>1056</v>
      </c>
      <c r="L167" s="97" t="s">
        <v>1057</v>
      </c>
    </row>
    <row r="168" spans="1:12" s="97" customFormat="1">
      <c r="A168" s="97">
        <v>7070</v>
      </c>
      <c r="B168" s="97" t="s">
        <v>90</v>
      </c>
      <c r="C168" s="97" t="s">
        <v>233</v>
      </c>
      <c r="D168" s="97" t="str">
        <f>VLOOKUP(C168,GL_Scat!D:E,2,FALSE)</f>
        <v>Salary Allowances</v>
      </c>
      <c r="E168" s="97">
        <v>2250</v>
      </c>
      <c r="F168" s="97" t="str">
        <f>VLOOKUP(E168,'GL Accts'!B:D,3,FALSE)</f>
        <v>Payroll Clearing</v>
      </c>
      <c r="G168" s="97">
        <v>5005</v>
      </c>
      <c r="H168" s="97" t="str">
        <f>VLOOKUP(G168,'GL Accts'!B:D,3,FALSE)</f>
        <v>Employee Salaries - Professional</v>
      </c>
      <c r="K168" s="97" t="s">
        <v>1059</v>
      </c>
      <c r="L168" s="97" t="s">
        <v>1058</v>
      </c>
    </row>
    <row r="169" spans="1:12" s="97" customFormat="1">
      <c r="A169" s="97">
        <v>7070</v>
      </c>
      <c r="B169" s="97" t="s">
        <v>90</v>
      </c>
      <c r="C169" s="97" t="s">
        <v>233</v>
      </c>
      <c r="D169" s="97" t="str">
        <f>VLOOKUP(C169,GL_Scat!D:E,2,FALSE)</f>
        <v>Salary Allowances</v>
      </c>
      <c r="E169" s="97">
        <v>2250</v>
      </c>
      <c r="F169" s="97" t="str">
        <f>VLOOKUP(E169,'GL Accts'!B:D,3,FALSE)</f>
        <v>Payroll Clearing</v>
      </c>
      <c r="G169" s="97">
        <v>5007</v>
      </c>
      <c r="H169" s="97" t="str">
        <f>VLOOKUP(G169,'GL Accts'!B:D,3,FALSE)</f>
        <v>Casual Wages - Professional</v>
      </c>
      <c r="K169" s="97" t="s">
        <v>1056</v>
      </c>
      <c r="L169" s="97" t="s">
        <v>1058</v>
      </c>
    </row>
    <row r="170" spans="1:12" s="97" customFormat="1">
      <c r="A170" s="97">
        <v>7080</v>
      </c>
      <c r="B170" s="97" t="s">
        <v>91</v>
      </c>
      <c r="C170" s="97" t="s">
        <v>233</v>
      </c>
      <c r="D170" s="97" t="str">
        <f>VLOOKUP(C170,GL_Scat!D:E,2,FALSE)</f>
        <v>Salary Allowances</v>
      </c>
      <c r="E170" s="97">
        <v>2250</v>
      </c>
      <c r="F170" s="97" t="s">
        <v>175</v>
      </c>
      <c r="G170" s="97">
        <v>5001</v>
      </c>
      <c r="H170" s="97" t="str">
        <f>VLOOKUP(G170,'GL Accts'!B:D,3,FALSE)</f>
        <v>Employee On Costs - Academic</v>
      </c>
      <c r="K170" s="97" t="s">
        <v>1059</v>
      </c>
      <c r="L170" s="97" t="s">
        <v>1057</v>
      </c>
    </row>
    <row r="171" spans="1:12" s="97" customFormat="1">
      <c r="A171" s="97">
        <v>7080</v>
      </c>
      <c r="B171" s="97" t="s">
        <v>91</v>
      </c>
      <c r="C171" s="97" t="s">
        <v>233</v>
      </c>
      <c r="D171" s="97" t="str">
        <f>VLOOKUP(C171,GL_Scat!D:E,2,FALSE)</f>
        <v>Salary Allowances</v>
      </c>
      <c r="E171" s="97">
        <v>2250</v>
      </c>
      <c r="F171" s="97" t="s">
        <v>175</v>
      </c>
      <c r="G171" s="97">
        <v>5003</v>
      </c>
      <c r="H171" s="97" t="str">
        <f>VLOOKUP(G171,'GL Accts'!B:D,3,FALSE)</f>
        <v>Casual On Costs - Academic</v>
      </c>
      <c r="K171" s="97" t="s">
        <v>1056</v>
      </c>
      <c r="L171" s="97" t="s">
        <v>1057</v>
      </c>
    </row>
    <row r="172" spans="1:12" s="97" customFormat="1">
      <c r="A172" s="97">
        <v>7080</v>
      </c>
      <c r="B172" s="97" t="s">
        <v>91</v>
      </c>
      <c r="C172" s="97" t="s">
        <v>233</v>
      </c>
      <c r="D172" s="97" t="str">
        <f>VLOOKUP(C172,GL_Scat!D:E,2,FALSE)</f>
        <v>Salary Allowances</v>
      </c>
      <c r="E172" s="97">
        <v>2250</v>
      </c>
      <c r="F172" s="97" t="s">
        <v>175</v>
      </c>
      <c r="G172" s="97">
        <v>5006</v>
      </c>
      <c r="H172" s="97" t="str">
        <f>VLOOKUP(G172,'GL Accts'!B:D,3,FALSE)</f>
        <v>Employee On Costs - Professional</v>
      </c>
      <c r="K172" s="97" t="s">
        <v>1059</v>
      </c>
      <c r="L172" s="97" t="s">
        <v>1058</v>
      </c>
    </row>
    <row r="173" spans="1:12" s="97" customFormat="1">
      <c r="A173" s="97">
        <v>7080</v>
      </c>
      <c r="B173" s="97" t="s">
        <v>91</v>
      </c>
      <c r="C173" s="97" t="s">
        <v>233</v>
      </c>
      <c r="D173" s="97" t="str">
        <f>VLOOKUP(C173,GL_Scat!D:E,2,FALSE)</f>
        <v>Salary Allowances</v>
      </c>
      <c r="E173" s="97">
        <v>2250</v>
      </c>
      <c r="F173" s="97" t="s">
        <v>175</v>
      </c>
      <c r="G173" s="97">
        <v>5008</v>
      </c>
      <c r="H173" s="97" t="str">
        <f>VLOOKUP(G173,'GL Accts'!B:D,3,FALSE)</f>
        <v>Casual On Costs - Professional</v>
      </c>
      <c r="K173" s="97" t="s">
        <v>1056</v>
      </c>
      <c r="L173" s="97" t="s">
        <v>1058</v>
      </c>
    </row>
    <row r="174" spans="1:12" s="97" customFormat="1">
      <c r="A174" s="97" t="s">
        <v>92</v>
      </c>
      <c r="B174" s="97" t="s">
        <v>93</v>
      </c>
      <c r="C174" s="97" t="s">
        <v>184</v>
      </c>
      <c r="D174" s="97" t="str">
        <f>VLOOKUP(C174,GL_Scat!D:E,2,FALSE)</f>
        <v>Social Insurance (Staff Contribution)</v>
      </c>
      <c r="E174" s="97">
        <v>5000</v>
      </c>
      <c r="F174" s="97" t="str">
        <f>VLOOKUP(E174,'GL Accts'!B:D,3,FALSE)</f>
        <v>Employee Salaries - Academic</v>
      </c>
      <c r="G174" s="97">
        <v>2504</v>
      </c>
      <c r="H174" s="97" t="str">
        <f>VLOOKUP(G174,'GL Accts'!B:D,3,FALSE)</f>
        <v>Other Current Liability</v>
      </c>
      <c r="K174" s="97" t="s">
        <v>1059</v>
      </c>
      <c r="L174" s="97" t="s">
        <v>1057</v>
      </c>
    </row>
    <row r="175" spans="1:12" s="97" customFormat="1">
      <c r="A175" s="97" t="s">
        <v>92</v>
      </c>
      <c r="B175" s="97" t="s">
        <v>93</v>
      </c>
      <c r="C175" s="97" t="s">
        <v>184</v>
      </c>
      <c r="D175" s="97" t="str">
        <f>VLOOKUP(C175,GL_Scat!D:E,2,FALSE)</f>
        <v>Social Insurance (Staff Contribution)</v>
      </c>
      <c r="E175" s="97">
        <v>5002</v>
      </c>
      <c r="F175" s="97" t="str">
        <f>VLOOKUP(E175,'GL Accts'!B:D,3,FALSE)</f>
        <v>Casual Wages - Academic</v>
      </c>
      <c r="G175" s="97">
        <v>2504</v>
      </c>
      <c r="H175" s="97" t="str">
        <f>VLOOKUP(G175,'GL Accts'!B:D,3,FALSE)</f>
        <v>Other Current Liability</v>
      </c>
      <c r="K175" s="97" t="s">
        <v>1056</v>
      </c>
      <c r="L175" s="97" t="s">
        <v>1057</v>
      </c>
    </row>
    <row r="176" spans="1:12" s="97" customFormat="1">
      <c r="A176" s="97" t="s">
        <v>92</v>
      </c>
      <c r="B176" s="97" t="s">
        <v>93</v>
      </c>
      <c r="C176" s="97" t="s">
        <v>184</v>
      </c>
      <c r="D176" s="97" t="str">
        <f>VLOOKUP(C176,GL_Scat!D:E,2,FALSE)</f>
        <v>Social Insurance (Staff Contribution)</v>
      </c>
      <c r="E176" s="97">
        <v>5005</v>
      </c>
      <c r="F176" s="97" t="str">
        <f>VLOOKUP(E176,'GL Accts'!B:D,3,FALSE)</f>
        <v>Employee Salaries - Professional</v>
      </c>
      <c r="G176" s="97">
        <v>2504</v>
      </c>
      <c r="H176" s="97" t="str">
        <f>VLOOKUP(G176,'GL Accts'!B:D,3,FALSE)</f>
        <v>Other Current Liability</v>
      </c>
      <c r="K176" s="97" t="s">
        <v>1059</v>
      </c>
      <c r="L176" s="97" t="s">
        <v>1058</v>
      </c>
    </row>
    <row r="177" spans="1:12" s="97" customFormat="1">
      <c r="A177" s="97" t="s">
        <v>92</v>
      </c>
      <c r="B177" s="97" t="s">
        <v>93</v>
      </c>
      <c r="C177" s="97" t="s">
        <v>184</v>
      </c>
      <c r="D177" s="97" t="str">
        <f>VLOOKUP(C177,GL_Scat!D:E,2,FALSE)</f>
        <v>Social Insurance (Staff Contribution)</v>
      </c>
      <c r="E177" s="97">
        <v>5007</v>
      </c>
      <c r="F177" s="97" t="str">
        <f>VLOOKUP(E177,'GL Accts'!B:D,3,FALSE)</f>
        <v>Casual Wages - Professional</v>
      </c>
      <c r="G177" s="97">
        <v>2504</v>
      </c>
      <c r="H177" s="97" t="str">
        <f>VLOOKUP(G177,'GL Accts'!B:D,3,FALSE)</f>
        <v>Other Current Liability</v>
      </c>
      <c r="K177" s="97" t="s">
        <v>1056</v>
      </c>
      <c r="L177" s="97" t="s">
        <v>1058</v>
      </c>
    </row>
    <row r="178" spans="1:12" s="97" customFormat="1">
      <c r="A178" s="97" t="s">
        <v>94</v>
      </c>
      <c r="B178" s="97" t="s">
        <v>95</v>
      </c>
      <c r="C178" s="97" t="s">
        <v>190</v>
      </c>
      <c r="D178" s="97" t="str">
        <f>VLOOKUP(C178,GL_Scat!D:E,2,FALSE)</f>
        <v>Unemployment Insurance (Staff Contribution)</v>
      </c>
      <c r="E178" s="97">
        <v>5000</v>
      </c>
      <c r="F178" s="97" t="str">
        <f>VLOOKUP(E178,'GL Accts'!B:D,3,FALSE)</f>
        <v>Employee Salaries - Academic</v>
      </c>
      <c r="G178" s="97">
        <v>2504</v>
      </c>
      <c r="H178" s="97" t="str">
        <f>VLOOKUP(G178,'GL Accts'!B:D,3,FALSE)</f>
        <v>Other Current Liability</v>
      </c>
      <c r="K178" s="97" t="s">
        <v>1059</v>
      </c>
      <c r="L178" s="97" t="s">
        <v>1057</v>
      </c>
    </row>
    <row r="179" spans="1:12" s="97" customFormat="1">
      <c r="A179" s="97" t="s">
        <v>94</v>
      </c>
      <c r="B179" s="97" t="s">
        <v>95</v>
      </c>
      <c r="C179" s="97" t="s">
        <v>190</v>
      </c>
      <c r="D179" s="97" t="str">
        <f>VLOOKUP(C179,GL_Scat!D:E,2,FALSE)</f>
        <v>Unemployment Insurance (Staff Contribution)</v>
      </c>
      <c r="E179" s="97">
        <v>5002</v>
      </c>
      <c r="F179" s="97" t="str">
        <f>VLOOKUP(E179,'GL Accts'!B:D,3,FALSE)</f>
        <v>Casual Wages - Academic</v>
      </c>
      <c r="G179" s="97">
        <v>2504</v>
      </c>
      <c r="H179" s="97" t="str">
        <f>VLOOKUP(G179,'GL Accts'!B:D,3,FALSE)</f>
        <v>Other Current Liability</v>
      </c>
      <c r="K179" s="97" t="s">
        <v>1056</v>
      </c>
      <c r="L179" s="97" t="s">
        <v>1057</v>
      </c>
    </row>
    <row r="180" spans="1:12" s="97" customFormat="1">
      <c r="A180" s="97" t="s">
        <v>94</v>
      </c>
      <c r="B180" s="97" t="s">
        <v>95</v>
      </c>
      <c r="C180" s="97" t="s">
        <v>190</v>
      </c>
      <c r="D180" s="97" t="str">
        <f>VLOOKUP(C180,GL_Scat!D:E,2,FALSE)</f>
        <v>Unemployment Insurance (Staff Contribution)</v>
      </c>
      <c r="E180" s="97">
        <v>5005</v>
      </c>
      <c r="F180" s="97" t="str">
        <f>VLOOKUP(E180,'GL Accts'!B:D,3,FALSE)</f>
        <v>Employee Salaries - Professional</v>
      </c>
      <c r="G180" s="97">
        <v>2504</v>
      </c>
      <c r="H180" s="97" t="str">
        <f>VLOOKUP(G180,'GL Accts'!B:D,3,FALSE)</f>
        <v>Other Current Liability</v>
      </c>
      <c r="K180" s="97" t="s">
        <v>1059</v>
      </c>
      <c r="L180" s="97" t="s">
        <v>1058</v>
      </c>
    </row>
    <row r="181" spans="1:12" s="97" customFormat="1">
      <c r="A181" s="97" t="s">
        <v>94</v>
      </c>
      <c r="B181" s="97" t="s">
        <v>95</v>
      </c>
      <c r="C181" s="97" t="s">
        <v>190</v>
      </c>
      <c r="D181" s="97" t="str">
        <f>VLOOKUP(C181,GL_Scat!D:E,2,FALSE)</f>
        <v>Unemployment Insurance (Staff Contribution)</v>
      </c>
      <c r="E181" s="97">
        <v>5007</v>
      </c>
      <c r="F181" s="97" t="str">
        <f>VLOOKUP(E181,'GL Accts'!B:D,3,FALSE)</f>
        <v>Casual Wages - Professional</v>
      </c>
      <c r="G181" s="97">
        <v>2504</v>
      </c>
      <c r="H181" s="97" t="str">
        <f>VLOOKUP(G181,'GL Accts'!B:D,3,FALSE)</f>
        <v>Other Current Liability</v>
      </c>
      <c r="K181" s="97" t="s">
        <v>1056</v>
      </c>
      <c r="L181" s="97" t="s">
        <v>1058</v>
      </c>
    </row>
    <row r="182" spans="1:12" s="97" customFormat="1">
      <c r="A182" s="97" t="s">
        <v>96</v>
      </c>
      <c r="B182" s="97" t="s">
        <v>97</v>
      </c>
      <c r="C182" s="97" t="s">
        <v>178</v>
      </c>
      <c r="D182" s="97" t="str">
        <f>VLOOKUP(C182,GL_Scat!D:E,2,FALSE)</f>
        <v>Insurance - Health Insurance (Staff Contribution)</v>
      </c>
      <c r="E182" s="97">
        <v>5000</v>
      </c>
      <c r="F182" s="97" t="str">
        <f>VLOOKUP(E182,'GL Accts'!B:D,3,FALSE)</f>
        <v>Employee Salaries - Academic</v>
      </c>
      <c r="G182" s="97">
        <v>2504</v>
      </c>
      <c r="H182" s="97" t="str">
        <f>VLOOKUP(G182,'GL Accts'!B:D,3,FALSE)</f>
        <v>Other Current Liability</v>
      </c>
      <c r="K182" s="97" t="s">
        <v>1059</v>
      </c>
      <c r="L182" s="97" t="s">
        <v>1057</v>
      </c>
    </row>
    <row r="183" spans="1:12" s="97" customFormat="1">
      <c r="A183" s="97" t="s">
        <v>96</v>
      </c>
      <c r="B183" s="97" t="s">
        <v>97</v>
      </c>
      <c r="C183" s="97" t="s">
        <v>178</v>
      </c>
      <c r="D183" s="97" t="str">
        <f>VLOOKUP(C183,GL_Scat!D:E,2,FALSE)</f>
        <v>Insurance - Health Insurance (Staff Contribution)</v>
      </c>
      <c r="E183" s="97">
        <v>5002</v>
      </c>
      <c r="F183" s="97" t="str">
        <f>VLOOKUP(E183,'GL Accts'!B:D,3,FALSE)</f>
        <v>Casual Wages - Academic</v>
      </c>
      <c r="G183" s="97">
        <v>2504</v>
      </c>
      <c r="H183" s="97" t="str">
        <f>VLOOKUP(G183,'GL Accts'!B:D,3,FALSE)</f>
        <v>Other Current Liability</v>
      </c>
      <c r="K183" s="97" t="s">
        <v>1056</v>
      </c>
      <c r="L183" s="97" t="s">
        <v>1057</v>
      </c>
    </row>
    <row r="184" spans="1:12" s="97" customFormat="1">
      <c r="A184" s="97" t="s">
        <v>96</v>
      </c>
      <c r="B184" s="97" t="s">
        <v>97</v>
      </c>
      <c r="C184" s="97" t="s">
        <v>178</v>
      </c>
      <c r="D184" s="97" t="str">
        <f>VLOOKUP(C184,GL_Scat!D:E,2,FALSE)</f>
        <v>Insurance - Health Insurance (Staff Contribution)</v>
      </c>
      <c r="E184" s="97">
        <v>5005</v>
      </c>
      <c r="F184" s="97" t="str">
        <f>VLOOKUP(E184,'GL Accts'!B:D,3,FALSE)</f>
        <v>Employee Salaries - Professional</v>
      </c>
      <c r="G184" s="97">
        <v>2504</v>
      </c>
      <c r="H184" s="97" t="str">
        <f>VLOOKUP(G184,'GL Accts'!B:D,3,FALSE)</f>
        <v>Other Current Liability</v>
      </c>
      <c r="K184" s="97" t="s">
        <v>1059</v>
      </c>
      <c r="L184" s="97" t="s">
        <v>1058</v>
      </c>
    </row>
    <row r="185" spans="1:12" s="97" customFormat="1">
      <c r="A185" s="97" t="s">
        <v>96</v>
      </c>
      <c r="B185" s="97" t="s">
        <v>97</v>
      </c>
      <c r="C185" s="97" t="s">
        <v>178</v>
      </c>
      <c r="D185" s="97" t="str">
        <f>VLOOKUP(C185,GL_Scat!D:E,2,FALSE)</f>
        <v>Insurance - Health Insurance (Staff Contribution)</v>
      </c>
      <c r="E185" s="97">
        <v>5007</v>
      </c>
      <c r="F185" s="97" t="str">
        <f>VLOOKUP(E185,'GL Accts'!B:D,3,FALSE)</f>
        <v>Casual Wages - Professional</v>
      </c>
      <c r="G185" s="97">
        <v>2504</v>
      </c>
      <c r="H185" s="97" t="str">
        <f>VLOOKUP(G185,'GL Accts'!B:D,3,FALSE)</f>
        <v>Other Current Liability</v>
      </c>
      <c r="K185" s="97" t="s">
        <v>1056</v>
      </c>
      <c r="L185" s="97" t="s">
        <v>1058</v>
      </c>
    </row>
    <row r="186" spans="1:12" s="97" customFormat="1">
      <c r="A186" s="97" t="s">
        <v>98</v>
      </c>
      <c r="B186" s="97" t="s">
        <v>99</v>
      </c>
      <c r="C186" s="97" t="s">
        <v>259</v>
      </c>
      <c r="D186" s="97" t="str">
        <f>VLOOKUP(C186,GL_Scat!D:E,2,FALSE)</f>
        <v>Payroll Tax</v>
      </c>
      <c r="E186" s="97">
        <v>5000</v>
      </c>
      <c r="F186" s="97" t="str">
        <f>VLOOKUP(E186,'GL Accts'!B:D,3,FALSE)</f>
        <v>Employee Salaries - Academic</v>
      </c>
      <c r="G186" s="97">
        <v>2007</v>
      </c>
      <c r="H186" s="97" t="str">
        <f>VLOOKUP(G186,'GL Accts'!B:D,3,FALSE)</f>
        <v>Payroll Tax Payable</v>
      </c>
      <c r="K186" s="97" t="s">
        <v>1059</v>
      </c>
      <c r="L186" s="97" t="s">
        <v>1057</v>
      </c>
    </row>
    <row r="187" spans="1:12" s="97" customFormat="1">
      <c r="A187" s="97" t="s">
        <v>98</v>
      </c>
      <c r="B187" s="97" t="s">
        <v>99</v>
      </c>
      <c r="C187" s="97" t="s">
        <v>259</v>
      </c>
      <c r="D187" s="97" t="str">
        <f>VLOOKUP(C187,GL_Scat!D:E,2,FALSE)</f>
        <v>Payroll Tax</v>
      </c>
      <c r="E187" s="97">
        <v>5002</v>
      </c>
      <c r="F187" s="97" t="str">
        <f>VLOOKUP(E187,'GL Accts'!B:D,3,FALSE)</f>
        <v>Casual Wages - Academic</v>
      </c>
      <c r="G187" s="97">
        <v>2007</v>
      </c>
      <c r="H187" s="97" t="str">
        <f>VLOOKUP(G187,'GL Accts'!B:D,3,FALSE)</f>
        <v>Payroll Tax Payable</v>
      </c>
      <c r="K187" s="97" t="s">
        <v>1056</v>
      </c>
      <c r="L187" s="97" t="s">
        <v>1057</v>
      </c>
    </row>
    <row r="188" spans="1:12" s="97" customFormat="1">
      <c r="A188" s="97" t="s">
        <v>98</v>
      </c>
      <c r="B188" s="97" t="s">
        <v>99</v>
      </c>
      <c r="C188" s="97" t="s">
        <v>259</v>
      </c>
      <c r="D188" s="97" t="str">
        <f>VLOOKUP(C188,GL_Scat!D:E,2,FALSE)</f>
        <v>Payroll Tax</v>
      </c>
      <c r="E188" s="97">
        <v>5005</v>
      </c>
      <c r="F188" s="97" t="str">
        <f>VLOOKUP(E188,'GL Accts'!B:D,3,FALSE)</f>
        <v>Employee Salaries - Professional</v>
      </c>
      <c r="G188" s="97">
        <v>2007</v>
      </c>
      <c r="H188" s="97" t="str">
        <f>VLOOKUP(G188,'GL Accts'!B:D,3,FALSE)</f>
        <v>Payroll Tax Payable</v>
      </c>
      <c r="K188" s="97" t="s">
        <v>1059</v>
      </c>
      <c r="L188" s="97" t="s">
        <v>1058</v>
      </c>
    </row>
    <row r="189" spans="1:12" s="97" customFormat="1">
      <c r="A189" s="97" t="s">
        <v>98</v>
      </c>
      <c r="B189" s="97" t="s">
        <v>99</v>
      </c>
      <c r="C189" s="97" t="s">
        <v>259</v>
      </c>
      <c r="D189" s="97" t="str">
        <f>VLOOKUP(C189,GL_Scat!D:E,2,FALSE)</f>
        <v>Payroll Tax</v>
      </c>
      <c r="E189" s="97">
        <v>5007</v>
      </c>
      <c r="F189" s="97" t="str">
        <f>VLOOKUP(E189,'GL Accts'!B:D,3,FALSE)</f>
        <v>Casual Wages - Professional</v>
      </c>
      <c r="G189" s="97">
        <v>2007</v>
      </c>
      <c r="H189" s="97" t="str">
        <f>VLOOKUP(G189,'GL Accts'!B:D,3,FALSE)</f>
        <v>Payroll Tax Payable</v>
      </c>
      <c r="K189" s="97" t="s">
        <v>1056</v>
      </c>
      <c r="L189" s="97" t="s">
        <v>1058</v>
      </c>
    </row>
    <row r="190" spans="1:12" s="97" customFormat="1">
      <c r="B190" s="97" t="s">
        <v>100</v>
      </c>
      <c r="C190" s="97" t="s">
        <v>272</v>
      </c>
      <c r="D190" s="97" t="str">
        <f>VLOOKUP(C190,GL_Scat!D:E,2,FALSE)</f>
        <v>Social Insurance (Employer Contribution)</v>
      </c>
      <c r="E190" s="97">
        <v>5001</v>
      </c>
      <c r="F190" s="97" t="str">
        <f>VLOOKUP(E190,'GL Accts'!B:D,3,FALSE)</f>
        <v>Employee On Costs - Academic</v>
      </c>
      <c r="G190" s="97">
        <v>2504</v>
      </c>
      <c r="H190" s="97" t="str">
        <f>VLOOKUP(G190,'GL Accts'!B:D,3,FALSE)</f>
        <v>Other Current Liability</v>
      </c>
      <c r="K190" s="97" t="s">
        <v>1059</v>
      </c>
      <c r="L190" s="97" t="s">
        <v>1057</v>
      </c>
    </row>
    <row r="191" spans="1:12" s="97" customFormat="1">
      <c r="B191" s="97" t="s">
        <v>100</v>
      </c>
      <c r="C191" s="97" t="s">
        <v>272</v>
      </c>
      <c r="D191" s="97" t="str">
        <f>VLOOKUP(C191,GL_Scat!D:E,2,FALSE)</f>
        <v>Social Insurance (Employer Contribution)</v>
      </c>
      <c r="E191" s="97">
        <v>5003</v>
      </c>
      <c r="F191" s="97" t="str">
        <f>VLOOKUP(E191,'GL Accts'!B:D,3,FALSE)</f>
        <v>Casual On Costs - Academic</v>
      </c>
      <c r="G191" s="97">
        <v>2504</v>
      </c>
      <c r="H191" s="97" t="str">
        <f>VLOOKUP(G191,'GL Accts'!B:D,3,FALSE)</f>
        <v>Other Current Liability</v>
      </c>
      <c r="K191" s="97" t="s">
        <v>1056</v>
      </c>
      <c r="L191" s="97" t="s">
        <v>1057</v>
      </c>
    </row>
    <row r="192" spans="1:12" s="97" customFormat="1">
      <c r="B192" s="97" t="s">
        <v>100</v>
      </c>
      <c r="C192" s="97" t="s">
        <v>272</v>
      </c>
      <c r="D192" s="97" t="str">
        <f>VLOOKUP(C192,GL_Scat!D:E,2,FALSE)</f>
        <v>Social Insurance (Employer Contribution)</v>
      </c>
      <c r="E192" s="97">
        <v>5006</v>
      </c>
      <c r="F192" s="97" t="str">
        <f>VLOOKUP(E192,'GL Accts'!B:D,3,FALSE)</f>
        <v>Employee On Costs - Professional</v>
      </c>
      <c r="G192" s="97">
        <v>2504</v>
      </c>
      <c r="H192" s="97" t="str">
        <f>VLOOKUP(G192,'GL Accts'!B:D,3,FALSE)</f>
        <v>Other Current Liability</v>
      </c>
      <c r="K192" s="97" t="s">
        <v>1059</v>
      </c>
      <c r="L192" s="97" t="s">
        <v>1058</v>
      </c>
    </row>
    <row r="193" spans="2:12" s="97" customFormat="1">
      <c r="B193" s="97" t="s">
        <v>100</v>
      </c>
      <c r="C193" s="97" t="s">
        <v>272</v>
      </c>
      <c r="D193" s="97" t="str">
        <f>VLOOKUP(C193,GL_Scat!D:E,2,FALSE)</f>
        <v>Social Insurance (Employer Contribution)</v>
      </c>
      <c r="E193" s="97">
        <v>5008</v>
      </c>
      <c r="F193" s="97" t="str">
        <f>VLOOKUP(E193,'GL Accts'!B:D,3,FALSE)</f>
        <v>Casual On Costs - Professional</v>
      </c>
      <c r="G193" s="97">
        <v>2504</v>
      </c>
      <c r="H193" s="97" t="str">
        <f>VLOOKUP(G193,'GL Accts'!B:D,3,FALSE)</f>
        <v>Other Current Liability</v>
      </c>
      <c r="K193" s="97" t="s">
        <v>1056</v>
      </c>
      <c r="L193" s="97" t="s">
        <v>1058</v>
      </c>
    </row>
    <row r="194" spans="2:12" s="97" customFormat="1">
      <c r="B194" s="97" t="s">
        <v>101</v>
      </c>
      <c r="C194" s="97" t="s">
        <v>274</v>
      </c>
      <c r="D194" s="97" t="str">
        <f>VLOOKUP(C194,GL_Scat!D:E,2,FALSE)</f>
        <v>Unemployment Insurance (Employer Contribution)</v>
      </c>
      <c r="E194" s="97">
        <v>5001</v>
      </c>
      <c r="F194" s="97" t="str">
        <f>VLOOKUP(E194,'GL Accts'!B:D,3,FALSE)</f>
        <v>Employee On Costs - Academic</v>
      </c>
      <c r="G194" s="97">
        <v>2504</v>
      </c>
      <c r="H194" s="97" t="str">
        <f>VLOOKUP(G194,'GL Accts'!B:D,3,FALSE)</f>
        <v>Other Current Liability</v>
      </c>
      <c r="K194" s="97" t="s">
        <v>1059</v>
      </c>
      <c r="L194" s="97" t="s">
        <v>1057</v>
      </c>
    </row>
    <row r="195" spans="2:12" s="97" customFormat="1">
      <c r="B195" s="97" t="s">
        <v>101</v>
      </c>
      <c r="C195" s="97" t="s">
        <v>274</v>
      </c>
      <c r="D195" s="97" t="str">
        <f>VLOOKUP(C195,GL_Scat!D:E,2,FALSE)</f>
        <v>Unemployment Insurance (Employer Contribution)</v>
      </c>
      <c r="E195" s="97">
        <v>5003</v>
      </c>
      <c r="F195" s="97" t="str">
        <f>VLOOKUP(E195,'GL Accts'!B:D,3,FALSE)</f>
        <v>Casual On Costs - Academic</v>
      </c>
      <c r="G195" s="97">
        <v>2504</v>
      </c>
      <c r="H195" s="97" t="str">
        <f>VLOOKUP(G195,'GL Accts'!B:D,3,FALSE)</f>
        <v>Other Current Liability</v>
      </c>
      <c r="K195" s="97" t="s">
        <v>1056</v>
      </c>
      <c r="L195" s="97" t="s">
        <v>1057</v>
      </c>
    </row>
    <row r="196" spans="2:12" s="97" customFormat="1">
      <c r="B196" s="97" t="s">
        <v>101</v>
      </c>
      <c r="C196" s="97" t="s">
        <v>274</v>
      </c>
      <c r="D196" s="97" t="str">
        <f>VLOOKUP(C196,GL_Scat!D:E,2,FALSE)</f>
        <v>Unemployment Insurance (Employer Contribution)</v>
      </c>
      <c r="E196" s="97">
        <v>5006</v>
      </c>
      <c r="F196" s="97" t="str">
        <f>VLOOKUP(E196,'GL Accts'!B:D,3,FALSE)</f>
        <v>Employee On Costs - Professional</v>
      </c>
      <c r="G196" s="97">
        <v>2504</v>
      </c>
      <c r="H196" s="97" t="str">
        <f>VLOOKUP(G196,'GL Accts'!B:D,3,FALSE)</f>
        <v>Other Current Liability</v>
      </c>
      <c r="K196" s="97" t="s">
        <v>1059</v>
      </c>
      <c r="L196" s="97" t="s">
        <v>1058</v>
      </c>
    </row>
    <row r="197" spans="2:12" s="97" customFormat="1">
      <c r="B197" s="97" t="s">
        <v>101</v>
      </c>
      <c r="C197" s="97" t="s">
        <v>274</v>
      </c>
      <c r="D197" s="97" t="str">
        <f>VLOOKUP(C197,GL_Scat!D:E,2,FALSE)</f>
        <v>Unemployment Insurance (Employer Contribution)</v>
      </c>
      <c r="E197" s="97">
        <v>5008</v>
      </c>
      <c r="F197" s="97" t="str">
        <f>VLOOKUP(E197,'GL Accts'!B:D,3,FALSE)</f>
        <v>Casual On Costs - Professional</v>
      </c>
      <c r="G197" s="97">
        <v>2504</v>
      </c>
      <c r="H197" s="97" t="str">
        <f>VLOOKUP(G197,'GL Accts'!B:D,3,FALSE)</f>
        <v>Other Current Liability</v>
      </c>
      <c r="K197" s="97" t="s">
        <v>1056</v>
      </c>
      <c r="L197" s="97" t="s">
        <v>1058</v>
      </c>
    </row>
    <row r="198" spans="2:12" s="97" customFormat="1">
      <c r="B198" s="97" t="s">
        <v>102</v>
      </c>
      <c r="C198" s="97" t="s">
        <v>270</v>
      </c>
      <c r="D198" s="97" t="str">
        <f>VLOOKUP(C198,GL_Scat!D:E,2,FALSE)</f>
        <v>Health Insurance (Employer Contribution)</v>
      </c>
      <c r="E198" s="97">
        <v>5001</v>
      </c>
      <c r="F198" s="97" t="str">
        <f>VLOOKUP(E198,'GL Accts'!B:D,3,FALSE)</f>
        <v>Employee On Costs - Academic</v>
      </c>
      <c r="G198" s="97">
        <v>2504</v>
      </c>
      <c r="H198" s="97" t="str">
        <f>VLOOKUP(G198,'GL Accts'!B:D,3,FALSE)</f>
        <v>Other Current Liability</v>
      </c>
      <c r="K198" s="97" t="s">
        <v>1059</v>
      </c>
      <c r="L198" s="97" t="s">
        <v>1057</v>
      </c>
    </row>
    <row r="199" spans="2:12" s="97" customFormat="1">
      <c r="B199" s="97" t="s">
        <v>102</v>
      </c>
      <c r="C199" s="97" t="s">
        <v>270</v>
      </c>
      <c r="D199" s="97" t="str">
        <f>VLOOKUP(C199,GL_Scat!D:E,2,FALSE)</f>
        <v>Health Insurance (Employer Contribution)</v>
      </c>
      <c r="E199" s="97">
        <v>5003</v>
      </c>
      <c r="F199" s="97" t="str">
        <f>VLOOKUP(E199,'GL Accts'!B:D,3,FALSE)</f>
        <v>Casual On Costs - Academic</v>
      </c>
      <c r="G199" s="97">
        <v>2504</v>
      </c>
      <c r="H199" s="97" t="str">
        <f>VLOOKUP(G199,'GL Accts'!B:D,3,FALSE)</f>
        <v>Other Current Liability</v>
      </c>
      <c r="K199" s="97" t="s">
        <v>1056</v>
      </c>
      <c r="L199" s="97" t="s">
        <v>1057</v>
      </c>
    </row>
    <row r="200" spans="2:12" s="97" customFormat="1">
      <c r="B200" s="97" t="s">
        <v>102</v>
      </c>
      <c r="C200" s="97" t="s">
        <v>270</v>
      </c>
      <c r="D200" s="97" t="str">
        <f>VLOOKUP(C200,GL_Scat!D:E,2,FALSE)</f>
        <v>Health Insurance (Employer Contribution)</v>
      </c>
      <c r="E200" s="97">
        <v>5006</v>
      </c>
      <c r="F200" s="97" t="str">
        <f>VLOOKUP(E200,'GL Accts'!B:D,3,FALSE)</f>
        <v>Employee On Costs - Professional</v>
      </c>
      <c r="G200" s="97">
        <v>2504</v>
      </c>
      <c r="H200" s="97" t="str">
        <f>VLOOKUP(G200,'GL Accts'!B:D,3,FALSE)</f>
        <v>Other Current Liability</v>
      </c>
      <c r="K200" s="97" t="s">
        <v>1059</v>
      </c>
      <c r="L200" s="97" t="s">
        <v>1058</v>
      </c>
    </row>
    <row r="201" spans="2:12" s="97" customFormat="1">
      <c r="B201" s="97" t="s">
        <v>102</v>
      </c>
      <c r="C201" s="97" t="s">
        <v>270</v>
      </c>
      <c r="D201" s="97" t="str">
        <f>VLOOKUP(C201,GL_Scat!D:E,2,FALSE)</f>
        <v>Health Insurance (Employer Contribution)</v>
      </c>
      <c r="E201" s="97">
        <v>5008</v>
      </c>
      <c r="F201" s="97" t="str">
        <f>VLOOKUP(E201,'GL Accts'!B:D,3,FALSE)</f>
        <v>Casual On Costs - Professional</v>
      </c>
      <c r="G201" s="97">
        <v>2504</v>
      </c>
      <c r="H201" s="97" t="str">
        <f>VLOOKUP(G201,'GL Accts'!B:D,3,FALSE)</f>
        <v>Other Current Liability</v>
      </c>
      <c r="K201" s="97" t="s">
        <v>1056</v>
      </c>
      <c r="L201" s="97" t="s">
        <v>1058</v>
      </c>
    </row>
    <row r="202" spans="2:12" s="97" customFormat="1">
      <c r="B202" s="97" t="s">
        <v>103</v>
      </c>
      <c r="C202" s="97" t="s">
        <v>268</v>
      </c>
      <c r="D202" s="97" t="str">
        <f>VLOOKUP(C202,GL_Scat!D:E,2,FALSE)</f>
        <v>Accident Insurance (Employer Contribution)</v>
      </c>
      <c r="E202" s="97">
        <v>5001</v>
      </c>
      <c r="F202" s="97" t="str">
        <f>VLOOKUP(E202,'GL Accts'!B:D,3,FALSE)</f>
        <v>Employee On Costs - Academic</v>
      </c>
      <c r="G202" s="97">
        <v>2504</v>
      </c>
      <c r="H202" s="97" t="str">
        <f>VLOOKUP(G202,'GL Accts'!B:D,3,FALSE)</f>
        <v>Other Current Liability</v>
      </c>
      <c r="K202" s="97" t="s">
        <v>1059</v>
      </c>
      <c r="L202" s="97" t="s">
        <v>1057</v>
      </c>
    </row>
    <row r="203" spans="2:12" s="97" customFormat="1">
      <c r="B203" s="97" t="s">
        <v>103</v>
      </c>
      <c r="C203" s="97" t="s">
        <v>268</v>
      </c>
      <c r="D203" s="97" t="str">
        <f>VLOOKUP(C203,GL_Scat!D:E,2,FALSE)</f>
        <v>Accident Insurance (Employer Contribution)</v>
      </c>
      <c r="E203" s="97">
        <v>5003</v>
      </c>
      <c r="F203" s="97" t="str">
        <f>VLOOKUP(E203,'GL Accts'!B:D,3,FALSE)</f>
        <v>Casual On Costs - Academic</v>
      </c>
      <c r="G203" s="97">
        <v>2504</v>
      </c>
      <c r="H203" s="97" t="str">
        <f>VLOOKUP(G203,'GL Accts'!B:D,3,FALSE)</f>
        <v>Other Current Liability</v>
      </c>
      <c r="K203" s="97" t="s">
        <v>1056</v>
      </c>
      <c r="L203" s="97" t="s">
        <v>1057</v>
      </c>
    </row>
    <row r="204" spans="2:12" s="97" customFormat="1">
      <c r="B204" s="97" t="s">
        <v>103</v>
      </c>
      <c r="C204" s="97" t="s">
        <v>268</v>
      </c>
      <c r="D204" s="97" t="str">
        <f>VLOOKUP(C204,GL_Scat!D:E,2,FALSE)</f>
        <v>Accident Insurance (Employer Contribution)</v>
      </c>
      <c r="E204" s="97">
        <v>5006</v>
      </c>
      <c r="F204" s="97" t="str">
        <f>VLOOKUP(E204,'GL Accts'!B:D,3,FALSE)</f>
        <v>Employee On Costs - Professional</v>
      </c>
      <c r="G204" s="97">
        <v>2504</v>
      </c>
      <c r="H204" s="97" t="str">
        <f>VLOOKUP(G204,'GL Accts'!B:D,3,FALSE)</f>
        <v>Other Current Liability</v>
      </c>
      <c r="K204" s="97" t="s">
        <v>1059</v>
      </c>
      <c r="L204" s="97" t="s">
        <v>1058</v>
      </c>
    </row>
    <row r="205" spans="2:12" s="97" customFormat="1">
      <c r="B205" s="97" t="s">
        <v>103</v>
      </c>
      <c r="C205" s="97" t="s">
        <v>268</v>
      </c>
      <c r="D205" s="97" t="str">
        <f>VLOOKUP(C205,GL_Scat!D:E,2,FALSE)</f>
        <v>Accident Insurance (Employer Contribution)</v>
      </c>
      <c r="E205" s="97">
        <v>5008</v>
      </c>
      <c r="F205" s="97" t="str">
        <f>VLOOKUP(E205,'GL Accts'!B:D,3,FALSE)</f>
        <v>Casual On Costs - Professional</v>
      </c>
      <c r="G205" s="97">
        <v>2504</v>
      </c>
      <c r="H205" s="97" t="str">
        <f>VLOOKUP(G205,'GL Accts'!B:D,3,FALSE)</f>
        <v>Other Current Liability</v>
      </c>
      <c r="K205" s="97" t="s">
        <v>1056</v>
      </c>
      <c r="L205" s="97" t="s">
        <v>1058</v>
      </c>
    </row>
  </sheetData>
  <autoFilter ref="A1:L205" xr:uid="{00000000-0009-0000-0000-000003000000}"/>
  <phoneticPr fontId="3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2"/>
  <sheetViews>
    <sheetView topLeftCell="I1" zoomScale="83" zoomScaleNormal="83" workbookViewId="0">
      <selection activeCell="I90" sqref="I90"/>
    </sheetView>
  </sheetViews>
  <sheetFormatPr defaultColWidth="63.453125" defaultRowHeight="14.5"/>
  <cols>
    <col min="12" max="12" width="8.453125" bestFit="1" customWidth="1"/>
    <col min="13" max="13" width="12.1796875" bestFit="1" customWidth="1"/>
  </cols>
  <sheetData>
    <row r="1" spans="1:15" s="75" customFormat="1">
      <c r="A1" s="75" t="s">
        <v>139</v>
      </c>
      <c r="B1" s="75" t="s">
        <v>140</v>
      </c>
      <c r="C1" s="75" t="s">
        <v>142</v>
      </c>
      <c r="D1" s="75" t="s">
        <v>143</v>
      </c>
      <c r="E1" s="75" t="s">
        <v>141</v>
      </c>
      <c r="F1" s="75" t="s">
        <v>144</v>
      </c>
      <c r="H1" s="75" t="s">
        <v>1037</v>
      </c>
      <c r="L1" s="75" t="s">
        <v>1054</v>
      </c>
      <c r="M1" s="75" t="s">
        <v>1055</v>
      </c>
      <c r="O1" s="76"/>
    </row>
    <row r="2" spans="1:15">
      <c r="A2" t="s">
        <v>16</v>
      </c>
      <c r="B2" t="s">
        <v>17</v>
      </c>
      <c r="C2" t="s">
        <v>228</v>
      </c>
      <c r="D2" t="str">
        <f>VLOOKUP(C2,GL_Scat!D:E,2,FALSE)</f>
        <v>Salaries</v>
      </c>
      <c r="E2">
        <v>5000</v>
      </c>
      <c r="F2" t="str">
        <f>VLOOKUP(E2,'GL Accts'!B:D,3,FALSE)</f>
        <v>Employee Salaries - Academic</v>
      </c>
      <c r="H2">
        <v>2250</v>
      </c>
      <c r="I2" t="str">
        <f>VLOOKUP(H2,'GL Accts'!B:D,3,FALSE)</f>
        <v>Payroll Clearing</v>
      </c>
      <c r="L2" t="s">
        <v>1059</v>
      </c>
      <c r="M2" t="s">
        <v>1057</v>
      </c>
    </row>
    <row r="3" spans="1:15">
      <c r="C3" t="s">
        <v>228</v>
      </c>
      <c r="D3" t="str">
        <f>VLOOKUP(C3,GL_Scat!D:E,2,FALSE)</f>
        <v>Salaries</v>
      </c>
      <c r="E3">
        <v>5005</v>
      </c>
      <c r="F3" t="str">
        <f>VLOOKUP(E3,'GL Accts'!B:D,3,FALSE)</f>
        <v>Employee Salaries - Professional</v>
      </c>
      <c r="H3">
        <v>2250</v>
      </c>
      <c r="I3" t="str">
        <f>VLOOKUP(H3,'GL Accts'!B:D,3,FALSE)</f>
        <v>Payroll Clearing</v>
      </c>
      <c r="L3" t="s">
        <v>1059</v>
      </c>
      <c r="M3" t="s">
        <v>1058</v>
      </c>
    </row>
    <row r="4" spans="1:15">
      <c r="C4" t="s">
        <v>228</v>
      </c>
      <c r="D4" t="str">
        <f>VLOOKUP(C4,GL_Scat!D:E,2,FALSE)</f>
        <v>Salaries</v>
      </c>
      <c r="E4">
        <v>5002</v>
      </c>
      <c r="F4" t="str">
        <f>VLOOKUP(E4,'GL Accts'!B:D,3,FALSE)</f>
        <v>Casual Wages - Academic</v>
      </c>
      <c r="H4">
        <v>2250</v>
      </c>
      <c r="I4" t="str">
        <f>VLOOKUP(H4,'GL Accts'!B:D,3,FALSE)</f>
        <v>Payroll Clearing</v>
      </c>
      <c r="L4" t="s">
        <v>1056</v>
      </c>
      <c r="M4" t="s">
        <v>1057</v>
      </c>
    </row>
    <row r="5" spans="1:15">
      <c r="C5" t="s">
        <v>228</v>
      </c>
      <c r="D5" t="str">
        <f>VLOOKUP(C5,GL_Scat!D:E,2,FALSE)</f>
        <v>Salaries</v>
      </c>
      <c r="E5">
        <v>5007</v>
      </c>
      <c r="F5" t="str">
        <f>VLOOKUP(E5,'GL Accts'!B:D,3,FALSE)</f>
        <v>Casual Wages - Professional</v>
      </c>
      <c r="H5">
        <v>2250</v>
      </c>
      <c r="I5" t="str">
        <f>VLOOKUP(H5,'GL Accts'!B:D,3,FALSE)</f>
        <v>Payroll Clearing</v>
      </c>
      <c r="L5" t="s">
        <v>1056</v>
      </c>
      <c r="M5" t="s">
        <v>1058</v>
      </c>
    </row>
    <row r="6" spans="1:15">
      <c r="A6" t="s">
        <v>19</v>
      </c>
      <c r="B6" t="s">
        <v>20</v>
      </c>
      <c r="C6" t="s">
        <v>233</v>
      </c>
      <c r="D6" t="str">
        <f>VLOOKUP(C6,GL_Scat!D:E,2,FALSE)</f>
        <v>Salary Allowances</v>
      </c>
      <c r="E6">
        <v>5000</v>
      </c>
      <c r="F6" t="str">
        <f>VLOOKUP(E6,'GL Accts'!B:D,3,FALSE)</f>
        <v>Employee Salaries - Academic</v>
      </c>
      <c r="H6">
        <v>2250</v>
      </c>
      <c r="I6" t="str">
        <f>VLOOKUP(H6,'GL Accts'!B:D,3,FALSE)</f>
        <v>Payroll Clearing</v>
      </c>
      <c r="L6" t="s">
        <v>1059</v>
      </c>
      <c r="M6" t="s">
        <v>1057</v>
      </c>
    </row>
    <row r="7" spans="1:15">
      <c r="C7" t="s">
        <v>233</v>
      </c>
      <c r="D7" t="str">
        <f>VLOOKUP(C7,GL_Scat!D:E,2,FALSE)</f>
        <v>Salary Allowances</v>
      </c>
      <c r="E7">
        <v>5002</v>
      </c>
      <c r="F7" t="str">
        <f>VLOOKUP(E7,'GL Accts'!B:D,3,FALSE)</f>
        <v>Casual Wages - Academic</v>
      </c>
      <c r="H7">
        <v>2250</v>
      </c>
      <c r="I7" t="str">
        <f>VLOOKUP(H7,'GL Accts'!B:D,3,FALSE)</f>
        <v>Payroll Clearing</v>
      </c>
      <c r="L7" t="s">
        <v>1056</v>
      </c>
      <c r="M7" t="s">
        <v>1057</v>
      </c>
    </row>
    <row r="8" spans="1:15">
      <c r="C8" t="s">
        <v>233</v>
      </c>
      <c r="D8" t="str">
        <f>VLOOKUP(C8,GL_Scat!D:E,2,FALSE)</f>
        <v>Salary Allowances</v>
      </c>
      <c r="E8">
        <v>5005</v>
      </c>
      <c r="F8" t="str">
        <f>VLOOKUP(E8,'GL Accts'!B:D,3,FALSE)</f>
        <v>Employee Salaries - Professional</v>
      </c>
      <c r="H8">
        <v>2250</v>
      </c>
      <c r="I8" t="str">
        <f>VLOOKUP(H8,'GL Accts'!B:D,3,FALSE)</f>
        <v>Payroll Clearing</v>
      </c>
      <c r="L8" t="s">
        <v>1059</v>
      </c>
      <c r="M8" t="s">
        <v>1058</v>
      </c>
    </row>
    <row r="9" spans="1:15">
      <c r="C9" t="s">
        <v>233</v>
      </c>
      <c r="D9" t="str">
        <f>VLOOKUP(C9,GL_Scat!D:E,2,FALSE)</f>
        <v>Salary Allowances</v>
      </c>
      <c r="E9">
        <v>5007</v>
      </c>
      <c r="F9" t="str">
        <f>VLOOKUP(E9,'GL Accts'!B:D,3,FALSE)</f>
        <v>Casual Wages - Professional</v>
      </c>
      <c r="H9">
        <v>2250</v>
      </c>
      <c r="I9" t="str">
        <f>VLOOKUP(H9,'GL Accts'!B:D,3,FALSE)</f>
        <v>Payroll Clearing</v>
      </c>
      <c r="L9" t="s">
        <v>1056</v>
      </c>
      <c r="M9" t="s">
        <v>1058</v>
      </c>
    </row>
    <row r="10" spans="1:15">
      <c r="A10">
        <v>3001</v>
      </c>
      <c r="B10" t="s">
        <v>21</v>
      </c>
      <c r="C10" t="s">
        <v>233</v>
      </c>
      <c r="D10" t="str">
        <f>VLOOKUP(C10,GL_Scat!D:E,2,FALSE)</f>
        <v>Salary Allowances</v>
      </c>
      <c r="E10">
        <v>5000</v>
      </c>
      <c r="F10" t="str">
        <f>VLOOKUP(E10,'GL Accts'!B:D,3,FALSE)</f>
        <v>Employee Salaries - Academic</v>
      </c>
      <c r="H10">
        <v>2250</v>
      </c>
      <c r="I10" t="str">
        <f>VLOOKUP(H10,'GL Accts'!B:D,3,FALSE)</f>
        <v>Payroll Clearing</v>
      </c>
      <c r="L10" t="s">
        <v>1059</v>
      </c>
      <c r="M10" t="s">
        <v>1057</v>
      </c>
    </row>
    <row r="11" spans="1:15">
      <c r="C11" t="s">
        <v>233</v>
      </c>
      <c r="D11" t="str">
        <f>VLOOKUP(C11,GL_Scat!D:E,2,FALSE)</f>
        <v>Salary Allowances</v>
      </c>
      <c r="E11">
        <v>5002</v>
      </c>
      <c r="F11" t="str">
        <f>VLOOKUP(E11,'GL Accts'!B:D,3,FALSE)</f>
        <v>Casual Wages - Academic</v>
      </c>
      <c r="H11">
        <v>2250</v>
      </c>
      <c r="I11" t="str">
        <f>VLOOKUP(H11,'GL Accts'!B:D,3,FALSE)</f>
        <v>Payroll Clearing</v>
      </c>
      <c r="L11" t="s">
        <v>1056</v>
      </c>
      <c r="M11" t="s">
        <v>1057</v>
      </c>
    </row>
    <row r="12" spans="1:15">
      <c r="C12" t="s">
        <v>233</v>
      </c>
      <c r="D12" t="str">
        <f>VLOOKUP(C12,GL_Scat!D:E,2,FALSE)</f>
        <v>Salary Allowances</v>
      </c>
      <c r="E12">
        <v>5005</v>
      </c>
      <c r="F12" t="str">
        <f>VLOOKUP(E12,'GL Accts'!B:D,3,FALSE)</f>
        <v>Employee Salaries - Professional</v>
      </c>
      <c r="H12">
        <v>2250</v>
      </c>
      <c r="I12" t="str">
        <f>VLOOKUP(H12,'GL Accts'!B:D,3,FALSE)</f>
        <v>Payroll Clearing</v>
      </c>
      <c r="L12" t="s">
        <v>1059</v>
      </c>
      <c r="M12" t="s">
        <v>1058</v>
      </c>
    </row>
    <row r="13" spans="1:15">
      <c r="C13" t="s">
        <v>233</v>
      </c>
      <c r="D13" t="str">
        <f>VLOOKUP(C13,GL_Scat!D:E,2,FALSE)</f>
        <v>Salary Allowances</v>
      </c>
      <c r="E13">
        <v>5007</v>
      </c>
      <c r="F13" t="str">
        <f>VLOOKUP(E13,'GL Accts'!B:D,3,FALSE)</f>
        <v>Casual Wages - Professional</v>
      </c>
      <c r="H13">
        <v>2250</v>
      </c>
      <c r="I13" t="str">
        <f>VLOOKUP(H13,'GL Accts'!B:D,3,FALSE)</f>
        <v>Payroll Clearing</v>
      </c>
      <c r="L13" t="s">
        <v>1056</v>
      </c>
      <c r="M13" t="s">
        <v>1058</v>
      </c>
    </row>
    <row r="14" spans="1:15">
      <c r="A14" s="27" t="s">
        <v>22</v>
      </c>
      <c r="B14" s="87" t="s">
        <v>23</v>
      </c>
      <c r="C14" s="27" t="s">
        <v>259</v>
      </c>
      <c r="D14" s="27" t="str">
        <f>VLOOKUP(C14,GL_Scat!D:E,2,FALSE)</f>
        <v>Payroll Tax</v>
      </c>
      <c r="E14" s="27">
        <v>5000</v>
      </c>
      <c r="F14" s="27" t="str">
        <f>VLOOKUP(E14,'GL Accts'!B:D,3,FALSE)</f>
        <v>Employee Salaries - Academic</v>
      </c>
      <c r="G14" s="27" t="s">
        <v>1029</v>
      </c>
      <c r="H14">
        <v>2007</v>
      </c>
      <c r="I14" t="str">
        <f>VLOOKUP(H14,'GL Accts'!B:D,3,FALSE)</f>
        <v>Payroll Tax Payable</v>
      </c>
      <c r="J14" s="27" t="s">
        <v>1031</v>
      </c>
      <c r="L14" t="s">
        <v>1059</v>
      </c>
      <c r="M14" t="s">
        <v>1057</v>
      </c>
    </row>
    <row r="15" spans="1:15">
      <c r="A15" s="27"/>
      <c r="B15" s="86"/>
      <c r="C15" s="27" t="s">
        <v>259</v>
      </c>
      <c r="D15" s="27" t="str">
        <f>VLOOKUP(C15,GL_Scat!D:E,2,FALSE)</f>
        <v>Payroll Tax</v>
      </c>
      <c r="E15" s="27">
        <v>5002</v>
      </c>
      <c r="F15" s="27" t="str">
        <f>VLOOKUP(E15,'GL Accts'!B:D,3,FALSE)</f>
        <v>Casual Wages - Academic</v>
      </c>
      <c r="G15" s="27" t="s">
        <v>1030</v>
      </c>
      <c r="H15">
        <v>2007</v>
      </c>
      <c r="I15" t="str">
        <f>VLOOKUP(H15,'GL Accts'!B:D,3,FALSE)</f>
        <v>Payroll Tax Payable</v>
      </c>
      <c r="J15" s="27" t="s">
        <v>1032</v>
      </c>
      <c r="L15" t="s">
        <v>1056</v>
      </c>
      <c r="M15" t="s">
        <v>1057</v>
      </c>
    </row>
    <row r="16" spans="1:15">
      <c r="A16" s="27"/>
      <c r="B16" s="86"/>
      <c r="C16" s="27" t="s">
        <v>259</v>
      </c>
      <c r="D16" s="27" t="str">
        <f>VLOOKUP(C16,GL_Scat!D:E,2,FALSE)</f>
        <v>Payroll Tax</v>
      </c>
      <c r="E16" s="27">
        <v>5005</v>
      </c>
      <c r="F16" s="27" t="str">
        <f>VLOOKUP(E16,'GL Accts'!B:D,3,FALSE)</f>
        <v>Employee Salaries - Professional</v>
      </c>
      <c r="G16" s="27" t="s">
        <v>1030</v>
      </c>
      <c r="H16">
        <v>2007</v>
      </c>
      <c r="I16" t="str">
        <f>VLOOKUP(H16,'GL Accts'!B:D,3,FALSE)</f>
        <v>Payroll Tax Payable</v>
      </c>
      <c r="J16" s="27" t="s">
        <v>1033</v>
      </c>
      <c r="L16" t="s">
        <v>1059</v>
      </c>
      <c r="M16" t="s">
        <v>1058</v>
      </c>
    </row>
    <row r="17" spans="1:13">
      <c r="A17" s="27"/>
      <c r="B17" s="86"/>
      <c r="C17" s="27" t="s">
        <v>259</v>
      </c>
      <c r="D17" s="27" t="str">
        <f>VLOOKUP(C17,GL_Scat!D:E,2,FALSE)</f>
        <v>Payroll Tax</v>
      </c>
      <c r="E17" s="27">
        <v>5007</v>
      </c>
      <c r="F17" s="27" t="str">
        <f>VLOOKUP(E17,'GL Accts'!B:D,3,FALSE)</f>
        <v>Casual Wages - Professional</v>
      </c>
      <c r="G17" s="27" t="s">
        <v>1030</v>
      </c>
      <c r="H17">
        <v>2007</v>
      </c>
      <c r="I17" t="str">
        <f>VLOOKUP(H17,'GL Accts'!B:D,3,FALSE)</f>
        <v>Payroll Tax Payable</v>
      </c>
      <c r="J17" s="27" t="s">
        <v>1034</v>
      </c>
      <c r="L17" t="s">
        <v>1056</v>
      </c>
      <c r="M17" t="s">
        <v>1058</v>
      </c>
    </row>
    <row r="18" spans="1:13">
      <c r="A18" s="27"/>
      <c r="B18" s="86"/>
      <c r="C18" s="27" t="s">
        <v>259</v>
      </c>
      <c r="D18" s="27" t="str">
        <f>VLOOKUP(C18,GL_Scat!D:E,2,FALSE)</f>
        <v>Payroll Tax</v>
      </c>
      <c r="E18" s="27">
        <v>5000</v>
      </c>
      <c r="F18" s="27" t="str">
        <f>VLOOKUP(E18,'GL Accts'!B:D,3,FALSE)</f>
        <v>Employee Salaries - Academic</v>
      </c>
      <c r="G18" s="27" t="s">
        <v>1029</v>
      </c>
      <c r="H18">
        <v>2250</v>
      </c>
      <c r="I18" t="str">
        <f>VLOOKUP(H18,'GL Accts'!B:D,3,FALSE)</f>
        <v>Payroll Clearing</v>
      </c>
      <c r="J18" s="27" t="s">
        <v>1035</v>
      </c>
      <c r="L18" t="s">
        <v>1059</v>
      </c>
      <c r="M18" t="s">
        <v>1057</v>
      </c>
    </row>
    <row r="19" spans="1:13">
      <c r="A19" s="27"/>
      <c r="B19" s="86"/>
      <c r="C19" s="27" t="s">
        <v>259</v>
      </c>
      <c r="D19" s="27" t="str">
        <f>VLOOKUP(C19,GL_Scat!D:E,2,FALSE)</f>
        <v>Payroll Tax</v>
      </c>
      <c r="E19" s="27">
        <v>5002</v>
      </c>
      <c r="F19" s="27" t="str">
        <f>VLOOKUP(E19,'GL Accts'!B:D,3,FALSE)</f>
        <v>Casual Wages - Academic</v>
      </c>
      <c r="G19" s="27" t="s">
        <v>1030</v>
      </c>
      <c r="H19">
        <v>2250</v>
      </c>
      <c r="I19" t="str">
        <f>VLOOKUP(H19,'GL Accts'!B:D,3,FALSE)</f>
        <v>Payroll Clearing</v>
      </c>
      <c r="L19" t="s">
        <v>1056</v>
      </c>
      <c r="M19" t="s">
        <v>1057</v>
      </c>
    </row>
    <row r="20" spans="1:13">
      <c r="A20" s="27"/>
      <c r="B20" s="86"/>
      <c r="C20" s="27" t="s">
        <v>259</v>
      </c>
      <c r="D20" s="27" t="str">
        <f>VLOOKUP(C20,GL_Scat!D:E,2,FALSE)</f>
        <v>Payroll Tax</v>
      </c>
      <c r="E20" s="27">
        <v>5005</v>
      </c>
      <c r="F20" s="27" t="str">
        <f>VLOOKUP(E20,'GL Accts'!B:D,3,FALSE)</f>
        <v>Employee Salaries - Professional</v>
      </c>
      <c r="G20" s="27" t="s">
        <v>1030</v>
      </c>
      <c r="H20">
        <v>2250</v>
      </c>
      <c r="I20" t="str">
        <f>VLOOKUP(H20,'GL Accts'!B:D,3,FALSE)</f>
        <v>Payroll Clearing</v>
      </c>
      <c r="L20" t="s">
        <v>1059</v>
      </c>
      <c r="M20" t="s">
        <v>1058</v>
      </c>
    </row>
    <row r="21" spans="1:13">
      <c r="A21" s="27"/>
      <c r="B21" s="86"/>
      <c r="C21" s="27" t="s">
        <v>259</v>
      </c>
      <c r="D21" s="27" t="str">
        <f>VLOOKUP(C21,GL_Scat!D:E,2,FALSE)</f>
        <v>Payroll Tax</v>
      </c>
      <c r="E21" s="27">
        <v>5007</v>
      </c>
      <c r="F21" s="27" t="str">
        <f>VLOOKUP(E21,'GL Accts'!B:D,3,FALSE)</f>
        <v>Casual Wages - Professional</v>
      </c>
      <c r="G21" s="27" t="s">
        <v>1030</v>
      </c>
      <c r="H21">
        <v>2250</v>
      </c>
      <c r="I21" t="str">
        <f>VLOOKUP(H21,'GL Accts'!B:D,3,FALSE)</f>
        <v>Payroll Clearing</v>
      </c>
      <c r="L21" t="s">
        <v>1056</v>
      </c>
      <c r="M21" t="s">
        <v>1058</v>
      </c>
    </row>
    <row r="22" spans="1:13" s="31" customFormat="1">
      <c r="A22" s="31" t="s">
        <v>24</v>
      </c>
      <c r="B22" s="31" t="s">
        <v>25</v>
      </c>
      <c r="C22" s="31" t="s">
        <v>356</v>
      </c>
      <c r="D22" s="31" t="str">
        <f>VLOOKUP(C22,GL_Scat!D:E,2,FALSE)</f>
        <v>Medical Expenses</v>
      </c>
      <c r="E22" s="31">
        <v>5400</v>
      </c>
      <c r="F22" s="31" t="str">
        <f>VLOOKUP(E22,'GL Accts'!B:D,3,FALSE)</f>
        <v>Staff Development and Benefits</v>
      </c>
      <c r="G22" s="31" t="s">
        <v>1048</v>
      </c>
      <c r="H22" s="31">
        <v>1100</v>
      </c>
      <c r="I22" s="31" t="str">
        <f>VLOOKUP(H22,'GL Accts'!B:D,3,FALSE)</f>
        <v>Prepayments</v>
      </c>
      <c r="L22" s="31" t="s">
        <v>1062</v>
      </c>
      <c r="M22" s="31" t="s">
        <v>1062</v>
      </c>
    </row>
    <row r="23" spans="1:13" s="91" customFormat="1">
      <c r="A23" s="91" t="s">
        <v>26</v>
      </c>
      <c r="B23" s="91" t="s">
        <v>27</v>
      </c>
      <c r="D23" s="91" t="s">
        <v>194</v>
      </c>
      <c r="E23" s="91">
        <v>2250</v>
      </c>
      <c r="F23" s="91" t="str">
        <f>VLOOKUP(E23,'GL Accts'!B:D,3,FALSE)</f>
        <v>Payroll Clearing</v>
      </c>
      <c r="G23" s="91" t="s">
        <v>1047</v>
      </c>
      <c r="H23" s="91">
        <v>1354</v>
      </c>
      <c r="I23" s="91" t="str">
        <f>VLOOKUP(H23,'GL Accts'!B:D,3,FALSE)</f>
        <v>Current Other Receivables</v>
      </c>
      <c r="L23" s="31" t="s">
        <v>1062</v>
      </c>
      <c r="M23" s="31" t="s">
        <v>1062</v>
      </c>
    </row>
    <row r="24" spans="1:13" s="91" customFormat="1">
      <c r="A24" s="91" t="s">
        <v>28</v>
      </c>
      <c r="B24" s="91" t="s">
        <v>29</v>
      </c>
      <c r="D24" s="91" t="s">
        <v>194</v>
      </c>
      <c r="E24" s="91">
        <v>2250</v>
      </c>
      <c r="F24" s="91" t="str">
        <f>VLOOKUP(E24,'GL Accts'!B:D,3,FALSE)</f>
        <v>Payroll Clearing</v>
      </c>
      <c r="G24" s="91" t="s">
        <v>1047</v>
      </c>
      <c r="H24" s="91">
        <v>1354</v>
      </c>
      <c r="I24" s="91" t="str">
        <f>VLOOKUP(H24,'GL Accts'!B:D,3,FALSE)</f>
        <v>Current Other Receivables</v>
      </c>
      <c r="L24" s="31" t="s">
        <v>1062</v>
      </c>
      <c r="M24" s="31" t="s">
        <v>1062</v>
      </c>
    </row>
    <row r="25" spans="1:13" s="31" customFormat="1">
      <c r="A25" s="31" t="s">
        <v>30</v>
      </c>
      <c r="B25" s="31" t="s">
        <v>31</v>
      </c>
      <c r="C25" s="31" t="s">
        <v>356</v>
      </c>
      <c r="D25" s="31" t="str">
        <f>VLOOKUP(C25,GL_Scat!D:E,2,FALSE)</f>
        <v>Medical Expenses</v>
      </c>
      <c r="E25" s="31">
        <v>5400</v>
      </c>
      <c r="F25" s="31" t="str">
        <f>VLOOKUP(E25,'GL Accts'!B:D,3,FALSE)</f>
        <v>Staff Development and Benefits</v>
      </c>
      <c r="G25" s="31" t="s">
        <v>1048</v>
      </c>
      <c r="H25" s="31">
        <v>1100</v>
      </c>
      <c r="I25" s="31" t="str">
        <f>VLOOKUP(H25,'GL Accts'!B:D,3,FALSE)</f>
        <v>Prepayments</v>
      </c>
      <c r="L25" s="31" t="s">
        <v>1062</v>
      </c>
      <c r="M25" s="31" t="s">
        <v>1062</v>
      </c>
    </row>
    <row r="26" spans="1:13" s="91" customFormat="1">
      <c r="A26" s="91" t="s">
        <v>32</v>
      </c>
      <c r="B26" s="91" t="s">
        <v>33</v>
      </c>
      <c r="D26" s="91" t="s">
        <v>194</v>
      </c>
      <c r="E26" s="91">
        <v>2250</v>
      </c>
      <c r="F26" s="91" t="str">
        <f>VLOOKUP(E26,'GL Accts'!B:D,3,FALSE)</f>
        <v>Payroll Clearing</v>
      </c>
      <c r="G26" s="91" t="s">
        <v>1047</v>
      </c>
      <c r="H26" s="91">
        <v>1354</v>
      </c>
      <c r="I26" s="91" t="str">
        <f>VLOOKUP(H26,'GL Accts'!B:D,3,FALSE)</f>
        <v>Current Other Receivables</v>
      </c>
      <c r="L26" s="31" t="s">
        <v>1062</v>
      </c>
      <c r="M26" s="31" t="s">
        <v>1062</v>
      </c>
    </row>
    <row r="27" spans="1:13" s="91" customFormat="1">
      <c r="A27" s="91" t="s">
        <v>34</v>
      </c>
      <c r="B27" s="91" t="s">
        <v>35</v>
      </c>
      <c r="D27" s="91" t="s">
        <v>194</v>
      </c>
      <c r="E27" s="91">
        <v>2250</v>
      </c>
      <c r="F27" s="91" t="str">
        <f>VLOOKUP(E27,'GL Accts'!B:D,3,FALSE)</f>
        <v>Payroll Clearing</v>
      </c>
      <c r="G27" s="91" t="s">
        <v>1047</v>
      </c>
      <c r="H27" s="91">
        <v>1354</v>
      </c>
      <c r="I27" s="91" t="str">
        <f>VLOOKUP(H27,'GL Accts'!B:D,3,FALSE)</f>
        <v>Current Other Receivables</v>
      </c>
      <c r="L27" s="31" t="s">
        <v>1062</v>
      </c>
      <c r="M27" s="31" t="s">
        <v>1062</v>
      </c>
    </row>
    <row r="28" spans="1:13" s="91" customFormat="1">
      <c r="A28" s="91" t="s">
        <v>36</v>
      </c>
      <c r="B28" s="91" t="s">
        <v>37</v>
      </c>
      <c r="D28" s="91" t="s">
        <v>194</v>
      </c>
      <c r="E28" s="91">
        <v>2250</v>
      </c>
      <c r="F28" s="91" t="str">
        <f>VLOOKUP(E28,'GL Accts'!B:D,3,FALSE)</f>
        <v>Payroll Clearing</v>
      </c>
      <c r="G28" s="91" t="s">
        <v>1047</v>
      </c>
      <c r="H28" s="91">
        <v>1354</v>
      </c>
      <c r="I28" s="91" t="str">
        <f>VLOOKUP(H28,'GL Accts'!B:D,3,FALSE)</f>
        <v>Current Other Receivables</v>
      </c>
      <c r="L28" s="31" t="s">
        <v>1062</v>
      </c>
      <c r="M28" s="31" t="s">
        <v>1062</v>
      </c>
    </row>
    <row r="29" spans="1:13" s="27" customFormat="1">
      <c r="A29" s="27">
        <v>3010</v>
      </c>
      <c r="B29" s="27" t="s">
        <v>38</v>
      </c>
      <c r="C29" s="27" t="s">
        <v>233</v>
      </c>
      <c r="D29" s="27" t="str">
        <f>VLOOKUP(C29,GL_Scat!D:E,2,FALSE)</f>
        <v>Salary Allowances</v>
      </c>
      <c r="E29" s="27">
        <v>5001</v>
      </c>
      <c r="F29" s="27" t="str">
        <f>VLOOKUP(E29,'GL Accts'!B:D,3,FALSE)</f>
        <v>Employee On Costs - Academic</v>
      </c>
      <c r="G29" s="27" t="s">
        <v>1036</v>
      </c>
      <c r="H29">
        <v>2250</v>
      </c>
      <c r="I29" t="str">
        <f>VLOOKUP(H29,'GL Accts'!B:D,3,FALSE)</f>
        <v>Payroll Clearing</v>
      </c>
      <c r="L29" t="s">
        <v>1059</v>
      </c>
      <c r="M29" t="s">
        <v>1057</v>
      </c>
    </row>
    <row r="30" spans="1:13" s="27" customFormat="1">
      <c r="B30" s="86"/>
      <c r="C30" s="27" t="s">
        <v>233</v>
      </c>
      <c r="D30" s="27" t="str">
        <f>VLOOKUP(C30,GL_Scat!D:E,2,FALSE)</f>
        <v>Salary Allowances</v>
      </c>
      <c r="E30" s="27">
        <v>5003</v>
      </c>
      <c r="F30" s="27" t="str">
        <f>VLOOKUP(E30,'GL Accts'!B:D,3,FALSE)</f>
        <v>Casual On Costs - Academic</v>
      </c>
      <c r="G30" s="27" t="s">
        <v>1030</v>
      </c>
      <c r="H30">
        <v>2250</v>
      </c>
      <c r="I30" t="str">
        <f>VLOOKUP(H30,'GL Accts'!B:D,3,FALSE)</f>
        <v>Payroll Clearing</v>
      </c>
      <c r="L30" t="s">
        <v>1056</v>
      </c>
      <c r="M30" t="s">
        <v>1057</v>
      </c>
    </row>
    <row r="31" spans="1:13" s="27" customFormat="1">
      <c r="B31" s="86"/>
      <c r="C31" s="27" t="s">
        <v>233</v>
      </c>
      <c r="D31" s="27" t="str">
        <f>VLOOKUP(C31,GL_Scat!D:E,2,FALSE)</f>
        <v>Salary Allowances</v>
      </c>
      <c r="E31" s="27">
        <v>5006</v>
      </c>
      <c r="F31" s="27" t="str">
        <f>VLOOKUP(E31,'GL Accts'!B:D,3,FALSE)</f>
        <v>Employee On Costs - Professional</v>
      </c>
      <c r="G31" s="27" t="s">
        <v>1030</v>
      </c>
      <c r="H31">
        <v>2250</v>
      </c>
      <c r="I31" t="str">
        <f>VLOOKUP(H31,'GL Accts'!B:D,3,FALSE)</f>
        <v>Payroll Clearing</v>
      </c>
      <c r="L31" t="s">
        <v>1059</v>
      </c>
      <c r="M31" t="s">
        <v>1058</v>
      </c>
    </row>
    <row r="32" spans="1:13" s="27" customFormat="1">
      <c r="B32" s="86"/>
      <c r="C32" s="27" t="s">
        <v>233</v>
      </c>
      <c r="D32" s="27" t="str">
        <f>VLOOKUP(C32,GL_Scat!D:E,2,FALSE)</f>
        <v>Salary Allowances</v>
      </c>
      <c r="E32" s="27">
        <v>5008</v>
      </c>
      <c r="F32" s="27" t="str">
        <f>VLOOKUP(E32,'GL Accts'!B:D,3,FALSE)</f>
        <v>Casual On Costs - Professional</v>
      </c>
      <c r="G32" s="27" t="s">
        <v>1030</v>
      </c>
      <c r="H32">
        <v>2250</v>
      </c>
      <c r="I32" t="str">
        <f>VLOOKUP(H32,'GL Accts'!B:D,3,FALSE)</f>
        <v>Payroll Clearing</v>
      </c>
      <c r="L32" t="s">
        <v>1056</v>
      </c>
      <c r="M32" t="s">
        <v>1058</v>
      </c>
    </row>
    <row r="33" spans="1:13" s="27" customFormat="1">
      <c r="A33" s="27">
        <v>3012</v>
      </c>
      <c r="B33" s="27" t="s">
        <v>39</v>
      </c>
      <c r="C33" s="27" t="s">
        <v>233</v>
      </c>
      <c r="D33" s="27" t="str">
        <f>VLOOKUP(C33,GL_Scat!D:E,2,FALSE)</f>
        <v>Salary Allowances</v>
      </c>
      <c r="E33" s="27">
        <v>5001</v>
      </c>
      <c r="F33" s="27" t="str">
        <f>VLOOKUP(E33,'GL Accts'!B:D,3,FALSE)</f>
        <v>Employee On Costs - Academic</v>
      </c>
      <c r="G33" s="27" t="s">
        <v>1036</v>
      </c>
      <c r="H33">
        <v>2250</v>
      </c>
      <c r="I33" t="str">
        <f>VLOOKUP(H33,'GL Accts'!B:D,3,FALSE)</f>
        <v>Payroll Clearing</v>
      </c>
      <c r="L33" t="s">
        <v>1059</v>
      </c>
      <c r="M33" t="s">
        <v>1057</v>
      </c>
    </row>
    <row r="34" spans="1:13">
      <c r="B34" s="75"/>
      <c r="C34" s="27" t="s">
        <v>233</v>
      </c>
      <c r="D34" s="27" t="str">
        <f>VLOOKUP(C34,GL_Scat!D:E,2,FALSE)</f>
        <v>Salary Allowances</v>
      </c>
      <c r="E34" s="27">
        <v>5003</v>
      </c>
      <c r="F34" s="27" t="str">
        <f>VLOOKUP(E34,'GL Accts'!B:D,3,FALSE)</f>
        <v>Casual On Costs - Academic</v>
      </c>
      <c r="G34" s="27" t="s">
        <v>1030</v>
      </c>
      <c r="H34">
        <v>2250</v>
      </c>
      <c r="I34" t="str">
        <f>VLOOKUP(H34,'GL Accts'!B:D,3,FALSE)</f>
        <v>Payroll Clearing</v>
      </c>
      <c r="L34" t="s">
        <v>1056</v>
      </c>
      <c r="M34" t="s">
        <v>1057</v>
      </c>
    </row>
    <row r="35" spans="1:13">
      <c r="B35" s="75"/>
      <c r="C35" s="27" t="s">
        <v>233</v>
      </c>
      <c r="D35" s="27" t="str">
        <f>VLOOKUP(C35,GL_Scat!D:E,2,FALSE)</f>
        <v>Salary Allowances</v>
      </c>
      <c r="E35" s="27">
        <v>5006</v>
      </c>
      <c r="F35" s="27" t="str">
        <f>VLOOKUP(E35,'GL Accts'!B:D,3,FALSE)</f>
        <v>Employee On Costs - Professional</v>
      </c>
      <c r="G35" s="27" t="s">
        <v>1030</v>
      </c>
      <c r="H35">
        <v>2250</v>
      </c>
      <c r="I35" t="str">
        <f>VLOOKUP(H35,'GL Accts'!B:D,3,FALSE)</f>
        <v>Payroll Clearing</v>
      </c>
      <c r="L35" t="s">
        <v>1059</v>
      </c>
      <c r="M35" t="s">
        <v>1058</v>
      </c>
    </row>
    <row r="36" spans="1:13">
      <c r="B36" s="75"/>
      <c r="C36" s="27" t="s">
        <v>233</v>
      </c>
      <c r="D36" s="27" t="str">
        <f>VLOOKUP(C36,GL_Scat!D:E,2,FALSE)</f>
        <v>Salary Allowances</v>
      </c>
      <c r="E36" s="27">
        <v>5008</v>
      </c>
      <c r="F36" s="27" t="str">
        <f>VLOOKUP(E36,'GL Accts'!B:D,3,FALSE)</f>
        <v>Casual On Costs - Professional</v>
      </c>
      <c r="G36" s="27" t="s">
        <v>1030</v>
      </c>
      <c r="H36">
        <v>2250</v>
      </c>
      <c r="I36" t="str">
        <f>VLOOKUP(H36,'GL Accts'!B:D,3,FALSE)</f>
        <v>Payroll Clearing</v>
      </c>
      <c r="L36" t="s">
        <v>1056</v>
      </c>
      <c r="M36" t="s">
        <v>1058</v>
      </c>
    </row>
    <row r="37" spans="1:13">
      <c r="A37">
        <v>3015</v>
      </c>
      <c r="B37" t="s">
        <v>40</v>
      </c>
      <c r="C37" t="s">
        <v>233</v>
      </c>
      <c r="D37" t="str">
        <f>VLOOKUP(C37,GL_Scat!D:E,2,FALSE)</f>
        <v>Salary Allowances</v>
      </c>
      <c r="E37">
        <v>5000</v>
      </c>
      <c r="F37" t="str">
        <f>VLOOKUP(E37,'GL Accts'!B:D,3,FALSE)</f>
        <v>Employee Salaries - Academic</v>
      </c>
      <c r="H37">
        <v>2250</v>
      </c>
      <c r="I37" t="str">
        <f>VLOOKUP(H37,'GL Accts'!B:D,3,FALSE)</f>
        <v>Payroll Clearing</v>
      </c>
      <c r="L37" t="s">
        <v>1059</v>
      </c>
      <c r="M37" t="s">
        <v>1057</v>
      </c>
    </row>
    <row r="38" spans="1:13">
      <c r="C38" t="s">
        <v>233</v>
      </c>
      <c r="D38" t="str">
        <f>VLOOKUP(C38,GL_Scat!D:E,2,FALSE)</f>
        <v>Salary Allowances</v>
      </c>
      <c r="E38">
        <v>5002</v>
      </c>
      <c r="F38" t="str">
        <f>VLOOKUP(E38,'GL Accts'!B:D,3,FALSE)</f>
        <v>Casual Wages - Academic</v>
      </c>
      <c r="H38">
        <v>2250</v>
      </c>
      <c r="I38" t="str">
        <f>VLOOKUP(H38,'GL Accts'!B:D,3,FALSE)</f>
        <v>Payroll Clearing</v>
      </c>
      <c r="L38" t="s">
        <v>1056</v>
      </c>
      <c r="M38" t="s">
        <v>1057</v>
      </c>
    </row>
    <row r="39" spans="1:13">
      <c r="C39" t="s">
        <v>233</v>
      </c>
      <c r="D39" t="str">
        <f>VLOOKUP(C39,GL_Scat!D:E,2,FALSE)</f>
        <v>Salary Allowances</v>
      </c>
      <c r="E39">
        <v>5005</v>
      </c>
      <c r="F39" t="str">
        <f>VLOOKUP(E39,'GL Accts'!B:D,3,FALSE)</f>
        <v>Employee Salaries - Professional</v>
      </c>
      <c r="H39">
        <v>2250</v>
      </c>
      <c r="I39" t="str">
        <f>VLOOKUP(H39,'GL Accts'!B:D,3,FALSE)</f>
        <v>Payroll Clearing</v>
      </c>
      <c r="L39" t="s">
        <v>1059</v>
      </c>
      <c r="M39" t="s">
        <v>1058</v>
      </c>
    </row>
    <row r="40" spans="1:13">
      <c r="C40" t="s">
        <v>233</v>
      </c>
      <c r="D40" t="str">
        <f>VLOOKUP(C40,GL_Scat!D:E,2,FALSE)</f>
        <v>Salary Allowances</v>
      </c>
      <c r="E40">
        <v>5007</v>
      </c>
      <c r="F40" t="str">
        <f>VLOOKUP(E40,'GL Accts'!B:D,3,FALSE)</f>
        <v>Casual Wages - Professional</v>
      </c>
      <c r="H40">
        <v>2250</v>
      </c>
      <c r="I40" t="str">
        <f>VLOOKUP(H40,'GL Accts'!B:D,3,FALSE)</f>
        <v>Payroll Clearing</v>
      </c>
      <c r="L40" t="s">
        <v>1056</v>
      </c>
      <c r="M40" t="s">
        <v>1058</v>
      </c>
    </row>
    <row r="41" spans="1:13">
      <c r="A41">
        <v>3016</v>
      </c>
      <c r="B41" t="s">
        <v>41</v>
      </c>
      <c r="C41" t="s">
        <v>228</v>
      </c>
      <c r="D41" t="str">
        <f>VLOOKUP(C41,GL_Scat!D:E,2,FALSE)</f>
        <v>Salaries</v>
      </c>
      <c r="E41">
        <v>5000</v>
      </c>
      <c r="F41" t="str">
        <f>VLOOKUP(E41,'GL Accts'!B:D,3,FALSE)</f>
        <v>Employee Salaries - Academic</v>
      </c>
      <c r="H41">
        <v>2250</v>
      </c>
      <c r="I41" t="str">
        <f>VLOOKUP(H41,'GL Accts'!B:D,3,FALSE)</f>
        <v>Payroll Clearing</v>
      </c>
      <c r="L41" t="s">
        <v>1059</v>
      </c>
      <c r="M41" t="s">
        <v>1057</v>
      </c>
    </row>
    <row r="42" spans="1:13">
      <c r="C42" t="s">
        <v>228</v>
      </c>
      <c r="D42" t="str">
        <f>VLOOKUP(C42,GL_Scat!D:E,2,FALSE)</f>
        <v>Salaries</v>
      </c>
      <c r="E42">
        <v>5002</v>
      </c>
      <c r="F42" t="str">
        <f>VLOOKUP(E42,'GL Accts'!B:D,3,FALSE)</f>
        <v>Casual Wages - Academic</v>
      </c>
      <c r="H42">
        <v>2250</v>
      </c>
      <c r="I42" t="str">
        <f>VLOOKUP(H42,'GL Accts'!B:D,3,FALSE)</f>
        <v>Payroll Clearing</v>
      </c>
      <c r="L42" t="s">
        <v>1056</v>
      </c>
      <c r="M42" t="s">
        <v>1057</v>
      </c>
    </row>
    <row r="43" spans="1:13">
      <c r="C43" t="s">
        <v>228</v>
      </c>
      <c r="D43" t="str">
        <f>VLOOKUP(C43,GL_Scat!D:E,2,FALSE)</f>
        <v>Salaries</v>
      </c>
      <c r="E43">
        <v>5005</v>
      </c>
      <c r="F43" t="str">
        <f>VLOOKUP(E43,'GL Accts'!B:D,3,FALSE)</f>
        <v>Employee Salaries - Professional</v>
      </c>
      <c r="H43">
        <v>2250</v>
      </c>
      <c r="I43" t="str">
        <f>VLOOKUP(H43,'GL Accts'!B:D,3,FALSE)</f>
        <v>Payroll Clearing</v>
      </c>
      <c r="L43" t="s">
        <v>1059</v>
      </c>
      <c r="M43" t="s">
        <v>1058</v>
      </c>
    </row>
    <row r="44" spans="1:13">
      <c r="C44" t="s">
        <v>228</v>
      </c>
      <c r="D44" t="str">
        <f>VLOOKUP(C44,GL_Scat!D:E,2,FALSE)</f>
        <v>Salaries</v>
      </c>
      <c r="E44">
        <v>5007</v>
      </c>
      <c r="F44" t="str">
        <f>VLOOKUP(E44,'GL Accts'!B:D,3,FALSE)</f>
        <v>Casual Wages - Professional</v>
      </c>
      <c r="H44">
        <v>2250</v>
      </c>
      <c r="I44" t="str">
        <f>VLOOKUP(H44,'GL Accts'!B:D,3,FALSE)</f>
        <v>Payroll Clearing</v>
      </c>
      <c r="L44" t="s">
        <v>1056</v>
      </c>
      <c r="M44" t="s">
        <v>1058</v>
      </c>
    </row>
    <row r="45" spans="1:13">
      <c r="A45">
        <v>3113</v>
      </c>
      <c r="B45" t="s">
        <v>42</v>
      </c>
      <c r="C45" t="s">
        <v>228</v>
      </c>
      <c r="D45" t="str">
        <f>VLOOKUP(C45,GL_Scat!D:E,2,FALSE)</f>
        <v>Salaries</v>
      </c>
      <c r="E45">
        <v>5000</v>
      </c>
      <c r="F45" t="str">
        <f>VLOOKUP(E45,'GL Accts'!B:D,3,FALSE)</f>
        <v>Employee Salaries - Academic</v>
      </c>
      <c r="H45">
        <v>2250</v>
      </c>
      <c r="I45" t="str">
        <f>VLOOKUP(H45,'GL Accts'!B:D,3,FALSE)</f>
        <v>Payroll Clearing</v>
      </c>
      <c r="L45" t="s">
        <v>1059</v>
      </c>
      <c r="M45" t="s">
        <v>1057</v>
      </c>
    </row>
    <row r="46" spans="1:13">
      <c r="C46" t="s">
        <v>228</v>
      </c>
      <c r="D46" t="str">
        <f>VLOOKUP(C46,GL_Scat!D:E,2,FALSE)</f>
        <v>Salaries</v>
      </c>
      <c r="E46">
        <v>5005</v>
      </c>
      <c r="F46" t="str">
        <f>VLOOKUP(E46,'GL Accts'!B:D,3,FALSE)</f>
        <v>Employee Salaries - Professional</v>
      </c>
      <c r="H46">
        <v>2250</v>
      </c>
      <c r="I46" t="str">
        <f>VLOOKUP(H46,'GL Accts'!B:D,3,FALSE)</f>
        <v>Payroll Clearing</v>
      </c>
      <c r="L46" t="s">
        <v>1059</v>
      </c>
      <c r="M46" t="s">
        <v>1058</v>
      </c>
    </row>
    <row r="47" spans="1:13">
      <c r="C47" t="s">
        <v>228</v>
      </c>
      <c r="D47" t="str">
        <f>VLOOKUP(C47,GL_Scat!D:E,2,FALSE)</f>
        <v>Salaries</v>
      </c>
      <c r="E47">
        <v>5002</v>
      </c>
      <c r="F47" t="str">
        <f>VLOOKUP(E47,'GL Accts'!B:D,3,FALSE)</f>
        <v>Casual Wages - Academic</v>
      </c>
      <c r="H47">
        <v>2250</v>
      </c>
      <c r="I47" t="str">
        <f>VLOOKUP(H47,'GL Accts'!B:D,3,FALSE)</f>
        <v>Payroll Clearing</v>
      </c>
      <c r="L47" t="s">
        <v>1056</v>
      </c>
      <c r="M47" t="s">
        <v>1057</v>
      </c>
    </row>
    <row r="48" spans="1:13">
      <c r="C48" t="s">
        <v>228</v>
      </c>
      <c r="D48" t="str">
        <f>VLOOKUP(C48,GL_Scat!D:E,2,FALSE)</f>
        <v>Salaries</v>
      </c>
      <c r="E48">
        <v>5007</v>
      </c>
      <c r="F48" t="str">
        <f>VLOOKUP(E48,'GL Accts'!B:D,3,FALSE)</f>
        <v>Casual Wages - Professional</v>
      </c>
      <c r="H48">
        <v>2250</v>
      </c>
      <c r="I48" t="str">
        <f>VLOOKUP(H48,'GL Accts'!B:D,3,FALSE)</f>
        <v>Payroll Clearing</v>
      </c>
      <c r="L48" t="s">
        <v>1056</v>
      </c>
      <c r="M48" t="s">
        <v>1058</v>
      </c>
    </row>
    <row r="49" spans="1:13" s="90" customFormat="1">
      <c r="A49" s="90">
        <v>9113</v>
      </c>
      <c r="B49" s="90" t="s">
        <v>43</v>
      </c>
      <c r="C49" s="90" t="s">
        <v>228</v>
      </c>
      <c r="D49" s="90" t="str">
        <f>VLOOKUP(C49,GL_Scat!D:E,2,FALSE)</f>
        <v>Salaries</v>
      </c>
      <c r="E49" s="90">
        <v>5000</v>
      </c>
      <c r="F49" s="90" t="str">
        <f>VLOOKUP(E49,'GL Accts'!B:D,3,FALSE)</f>
        <v>Employee Salaries - Academic</v>
      </c>
      <c r="H49" s="90">
        <v>2008</v>
      </c>
      <c r="I49" s="90" t="s">
        <v>916</v>
      </c>
      <c r="L49" t="s">
        <v>1059</v>
      </c>
      <c r="M49" t="s">
        <v>1057</v>
      </c>
    </row>
    <row r="50" spans="1:13" s="90" customFormat="1">
      <c r="C50" s="90" t="s">
        <v>228</v>
      </c>
      <c r="D50" s="90" t="str">
        <f>VLOOKUP(C50,GL_Scat!D:E,2,FALSE)</f>
        <v>Salaries</v>
      </c>
      <c r="E50" s="90">
        <v>5005</v>
      </c>
      <c r="F50" s="90" t="str">
        <f>VLOOKUP(E50,'GL Accts'!B:D,3,FALSE)</f>
        <v>Employee Salaries - Professional</v>
      </c>
      <c r="H50" s="90">
        <v>2008</v>
      </c>
      <c r="I50" s="90" t="s">
        <v>916</v>
      </c>
      <c r="L50" t="s">
        <v>1059</v>
      </c>
      <c r="M50" t="s">
        <v>1058</v>
      </c>
    </row>
    <row r="51" spans="1:13" s="90" customFormat="1">
      <c r="C51" s="90" t="s">
        <v>228</v>
      </c>
      <c r="D51" s="90" t="str">
        <f>VLOOKUP(C51,GL_Scat!D:E,2,FALSE)</f>
        <v>Salaries</v>
      </c>
      <c r="E51" s="90">
        <v>5002</v>
      </c>
      <c r="F51" s="90" t="str">
        <f>VLOOKUP(E51,'GL Accts'!B:D,3,FALSE)</f>
        <v>Casual Wages - Academic</v>
      </c>
      <c r="H51" s="90">
        <v>2008</v>
      </c>
      <c r="I51" s="90" t="s">
        <v>916</v>
      </c>
      <c r="L51" t="s">
        <v>1056</v>
      </c>
      <c r="M51" t="s">
        <v>1057</v>
      </c>
    </row>
    <row r="52" spans="1:13" s="90" customFormat="1">
      <c r="C52" s="90" t="s">
        <v>228</v>
      </c>
      <c r="D52" s="90" t="str">
        <f>VLOOKUP(C52,GL_Scat!D:E,2,FALSE)</f>
        <v>Salaries</v>
      </c>
      <c r="E52" s="90">
        <v>5007</v>
      </c>
      <c r="F52" s="90" t="str">
        <f>VLOOKUP(E52,'GL Accts'!B:D,3,FALSE)</f>
        <v>Casual Wages - Professional</v>
      </c>
      <c r="H52" s="90">
        <v>2008</v>
      </c>
      <c r="I52" s="90" t="s">
        <v>916</v>
      </c>
      <c r="L52" t="s">
        <v>1056</v>
      </c>
      <c r="M52" t="s">
        <v>1058</v>
      </c>
    </row>
    <row r="53" spans="1:13">
      <c r="A53">
        <v>3081</v>
      </c>
      <c r="B53" t="s">
        <v>44</v>
      </c>
      <c r="C53" t="s">
        <v>233</v>
      </c>
      <c r="D53" t="str">
        <f>VLOOKUP(C53,GL_Scat!D:E,2,FALSE)</f>
        <v>Salary Allowances</v>
      </c>
      <c r="E53">
        <v>5000</v>
      </c>
      <c r="F53" t="str">
        <f>VLOOKUP(E53,'GL Accts'!B:D,3,FALSE)</f>
        <v>Employee Salaries - Academic</v>
      </c>
      <c r="H53">
        <v>2250</v>
      </c>
      <c r="I53" t="str">
        <f>VLOOKUP(H53,'GL Accts'!B:D,3,FALSE)</f>
        <v>Payroll Clearing</v>
      </c>
      <c r="L53" t="s">
        <v>1059</v>
      </c>
      <c r="M53" t="s">
        <v>1057</v>
      </c>
    </row>
    <row r="54" spans="1:13">
      <c r="C54" t="s">
        <v>233</v>
      </c>
      <c r="D54" t="str">
        <f>VLOOKUP(C54,GL_Scat!D:E,2,FALSE)</f>
        <v>Salary Allowances</v>
      </c>
      <c r="E54">
        <v>5002</v>
      </c>
      <c r="F54" t="str">
        <f>VLOOKUP(E54,'GL Accts'!B:D,3,FALSE)</f>
        <v>Casual Wages - Academic</v>
      </c>
      <c r="H54">
        <v>2250</v>
      </c>
      <c r="I54" t="str">
        <f>VLOOKUP(H54,'GL Accts'!B:D,3,FALSE)</f>
        <v>Payroll Clearing</v>
      </c>
      <c r="L54" t="s">
        <v>1056</v>
      </c>
      <c r="M54" t="s">
        <v>1057</v>
      </c>
    </row>
    <row r="55" spans="1:13">
      <c r="C55" t="s">
        <v>233</v>
      </c>
      <c r="D55" t="str">
        <f>VLOOKUP(C55,GL_Scat!D:E,2,FALSE)</f>
        <v>Salary Allowances</v>
      </c>
      <c r="E55">
        <v>5005</v>
      </c>
      <c r="F55" t="str">
        <f>VLOOKUP(E55,'GL Accts'!B:D,3,FALSE)</f>
        <v>Employee Salaries - Professional</v>
      </c>
      <c r="H55">
        <v>2250</v>
      </c>
      <c r="I55" t="str">
        <f>VLOOKUP(H55,'GL Accts'!B:D,3,FALSE)</f>
        <v>Payroll Clearing</v>
      </c>
      <c r="L55" t="s">
        <v>1059</v>
      </c>
      <c r="M55" t="s">
        <v>1058</v>
      </c>
    </row>
    <row r="56" spans="1:13">
      <c r="C56" t="s">
        <v>233</v>
      </c>
      <c r="D56" t="str">
        <f>VLOOKUP(C56,GL_Scat!D:E,2,FALSE)</f>
        <v>Salary Allowances</v>
      </c>
      <c r="E56">
        <v>5007</v>
      </c>
      <c r="F56" t="str">
        <f>VLOOKUP(E56,'GL Accts'!B:D,3,FALSE)</f>
        <v>Casual Wages - Professional</v>
      </c>
      <c r="H56">
        <v>2250</v>
      </c>
      <c r="I56" t="str">
        <f>VLOOKUP(H56,'GL Accts'!B:D,3,FALSE)</f>
        <v>Payroll Clearing</v>
      </c>
      <c r="L56" t="s">
        <v>1056</v>
      </c>
      <c r="M56" t="s">
        <v>1058</v>
      </c>
    </row>
    <row r="57" spans="1:13" s="27" customFormat="1">
      <c r="A57" s="27">
        <v>1102</v>
      </c>
      <c r="B57" s="27" t="s">
        <v>45</v>
      </c>
      <c r="C57" s="27" t="s">
        <v>233</v>
      </c>
      <c r="D57" s="27" t="str">
        <f>VLOOKUP(C57,GL_Scat!D:E,2,FALSE)</f>
        <v>Salary Allowances</v>
      </c>
      <c r="E57" s="27">
        <v>5001</v>
      </c>
      <c r="F57" s="27" t="str">
        <f>VLOOKUP(E57,'GL Accts'!B:D,3,FALSE)</f>
        <v>Employee On Costs - Academic</v>
      </c>
      <c r="G57" s="27" t="s">
        <v>1036</v>
      </c>
      <c r="H57">
        <v>2250</v>
      </c>
      <c r="I57" t="str">
        <f>VLOOKUP(H57,'GL Accts'!B:D,3,FALSE)</f>
        <v>Payroll Clearing</v>
      </c>
      <c r="L57" t="s">
        <v>1059</v>
      </c>
      <c r="M57" t="s">
        <v>1057</v>
      </c>
    </row>
    <row r="58" spans="1:13" s="27" customFormat="1">
      <c r="B58" s="86"/>
      <c r="C58" s="27" t="s">
        <v>233</v>
      </c>
      <c r="D58" s="27" t="str">
        <f>VLOOKUP(C58,GL_Scat!D:E,2,FALSE)</f>
        <v>Salary Allowances</v>
      </c>
      <c r="E58" s="27">
        <v>5003</v>
      </c>
      <c r="F58" s="27" t="str">
        <f>VLOOKUP(E58,'GL Accts'!B:D,3,FALSE)</f>
        <v>Casual On Costs - Academic</v>
      </c>
      <c r="G58" s="27" t="s">
        <v>1030</v>
      </c>
      <c r="H58">
        <v>2250</v>
      </c>
      <c r="I58" t="str">
        <f>VLOOKUP(H58,'GL Accts'!B:D,3,FALSE)</f>
        <v>Payroll Clearing</v>
      </c>
      <c r="L58" t="s">
        <v>1056</v>
      </c>
      <c r="M58" t="s">
        <v>1057</v>
      </c>
    </row>
    <row r="59" spans="1:13" s="27" customFormat="1">
      <c r="B59" s="86"/>
      <c r="C59" s="27" t="s">
        <v>233</v>
      </c>
      <c r="D59" s="27" t="str">
        <f>VLOOKUP(C59,GL_Scat!D:E,2,FALSE)</f>
        <v>Salary Allowances</v>
      </c>
      <c r="E59" s="27">
        <v>5006</v>
      </c>
      <c r="F59" s="27" t="str">
        <f>VLOOKUP(E59,'GL Accts'!B:D,3,FALSE)</f>
        <v>Employee On Costs - Professional</v>
      </c>
      <c r="G59" s="27" t="s">
        <v>1030</v>
      </c>
      <c r="H59">
        <v>2250</v>
      </c>
      <c r="I59" t="str">
        <f>VLOOKUP(H59,'GL Accts'!B:D,3,FALSE)</f>
        <v>Payroll Clearing</v>
      </c>
      <c r="L59" t="s">
        <v>1059</v>
      </c>
      <c r="M59" t="s">
        <v>1058</v>
      </c>
    </row>
    <row r="60" spans="1:13" s="27" customFormat="1">
      <c r="B60" s="86"/>
      <c r="C60" s="27" t="s">
        <v>233</v>
      </c>
      <c r="D60" s="27" t="str">
        <f>VLOOKUP(C60,GL_Scat!D:E,2,FALSE)</f>
        <v>Salary Allowances</v>
      </c>
      <c r="E60" s="27">
        <v>5008</v>
      </c>
      <c r="F60" s="27" t="str">
        <f>VLOOKUP(E60,'GL Accts'!B:D,3,FALSE)</f>
        <v>Casual On Costs - Professional</v>
      </c>
      <c r="G60" s="27" t="s">
        <v>1030</v>
      </c>
      <c r="H60">
        <v>2250</v>
      </c>
      <c r="I60" t="str">
        <f>VLOOKUP(H60,'GL Accts'!B:D,3,FALSE)</f>
        <v>Payroll Clearing</v>
      </c>
      <c r="L60" t="s">
        <v>1056</v>
      </c>
      <c r="M60" t="s">
        <v>1058</v>
      </c>
    </row>
    <row r="61" spans="1:13" s="27" customFormat="1">
      <c r="A61" s="27">
        <v>1100</v>
      </c>
      <c r="B61" s="27" t="s">
        <v>46</v>
      </c>
      <c r="C61" s="27" t="s">
        <v>233</v>
      </c>
      <c r="D61" s="27" t="str">
        <f>VLOOKUP(C61,GL_Scat!D:E,2,FALSE)</f>
        <v>Salary Allowances</v>
      </c>
      <c r="E61" s="27">
        <v>5001</v>
      </c>
      <c r="F61" s="27" t="str">
        <f>VLOOKUP(E61,'GL Accts'!B:D,3,FALSE)</f>
        <v>Employee On Costs - Academic</v>
      </c>
      <c r="G61" s="27" t="s">
        <v>1036</v>
      </c>
      <c r="H61">
        <v>2250</v>
      </c>
      <c r="I61" t="str">
        <f>VLOOKUP(H61,'GL Accts'!B:D,3,FALSE)</f>
        <v>Payroll Clearing</v>
      </c>
      <c r="L61" t="s">
        <v>1059</v>
      </c>
      <c r="M61" t="s">
        <v>1057</v>
      </c>
    </row>
    <row r="62" spans="1:13" s="27" customFormat="1">
      <c r="B62" s="86"/>
      <c r="C62" s="27" t="s">
        <v>233</v>
      </c>
      <c r="D62" s="27" t="str">
        <f>VLOOKUP(C62,GL_Scat!D:E,2,FALSE)</f>
        <v>Salary Allowances</v>
      </c>
      <c r="E62" s="27">
        <v>5003</v>
      </c>
      <c r="F62" s="27" t="str">
        <f>VLOOKUP(E62,'GL Accts'!B:D,3,FALSE)</f>
        <v>Casual On Costs - Academic</v>
      </c>
      <c r="G62" s="27" t="s">
        <v>1030</v>
      </c>
      <c r="H62">
        <v>2250</v>
      </c>
      <c r="I62" t="str">
        <f>VLOOKUP(H62,'GL Accts'!B:D,3,FALSE)</f>
        <v>Payroll Clearing</v>
      </c>
      <c r="L62" t="s">
        <v>1056</v>
      </c>
      <c r="M62" t="s">
        <v>1057</v>
      </c>
    </row>
    <row r="63" spans="1:13" s="27" customFormat="1">
      <c r="B63" s="86"/>
      <c r="C63" s="27" t="s">
        <v>233</v>
      </c>
      <c r="D63" s="27" t="str">
        <f>VLOOKUP(C63,GL_Scat!D:E,2,FALSE)</f>
        <v>Salary Allowances</v>
      </c>
      <c r="E63" s="27">
        <v>5006</v>
      </c>
      <c r="F63" s="27" t="str">
        <f>VLOOKUP(E63,'GL Accts'!B:D,3,FALSE)</f>
        <v>Employee On Costs - Professional</v>
      </c>
      <c r="G63" s="27" t="s">
        <v>1030</v>
      </c>
      <c r="H63">
        <v>2250</v>
      </c>
      <c r="I63" t="str">
        <f>VLOOKUP(H63,'GL Accts'!B:D,3,FALSE)</f>
        <v>Payroll Clearing</v>
      </c>
      <c r="L63" t="s">
        <v>1059</v>
      </c>
      <c r="M63" t="s">
        <v>1058</v>
      </c>
    </row>
    <row r="64" spans="1:13" s="27" customFormat="1">
      <c r="B64" s="86"/>
      <c r="C64" s="27" t="s">
        <v>233</v>
      </c>
      <c r="D64" s="27" t="str">
        <f>VLOOKUP(C64,GL_Scat!D:E,2,FALSE)</f>
        <v>Salary Allowances</v>
      </c>
      <c r="E64" s="27">
        <v>5008</v>
      </c>
      <c r="F64" s="27" t="str">
        <f>VLOOKUP(E64,'GL Accts'!B:D,3,FALSE)</f>
        <v>Casual On Costs - Professional</v>
      </c>
      <c r="G64" s="27" t="s">
        <v>1030</v>
      </c>
      <c r="H64">
        <v>2250</v>
      </c>
      <c r="I64" t="str">
        <f>VLOOKUP(H64,'GL Accts'!B:D,3,FALSE)</f>
        <v>Payroll Clearing</v>
      </c>
      <c r="L64" t="s">
        <v>1056</v>
      </c>
      <c r="M64" t="s">
        <v>1058</v>
      </c>
    </row>
    <row r="65" spans="1:13" s="27" customFormat="1">
      <c r="A65" s="27" t="s">
        <v>47</v>
      </c>
      <c r="B65" s="27" t="s">
        <v>48</v>
      </c>
      <c r="C65" s="27" t="s">
        <v>233</v>
      </c>
      <c r="D65" s="27" t="str">
        <f>VLOOKUP(C65,GL_Scat!D:E,2,FALSE)</f>
        <v>Salary Allowances</v>
      </c>
      <c r="E65" s="27">
        <v>5001</v>
      </c>
      <c r="F65" s="27" t="str">
        <f>VLOOKUP(E65,'GL Accts'!B:D,3,FALSE)</f>
        <v>Employee On Costs - Academic</v>
      </c>
      <c r="G65" s="27" t="s">
        <v>1036</v>
      </c>
      <c r="H65">
        <v>2250</v>
      </c>
      <c r="I65" t="str">
        <f>VLOOKUP(H65,'GL Accts'!B:D,3,FALSE)</f>
        <v>Payroll Clearing</v>
      </c>
      <c r="L65" t="s">
        <v>1059</v>
      </c>
      <c r="M65" t="s">
        <v>1057</v>
      </c>
    </row>
    <row r="66" spans="1:13" s="27" customFormat="1">
      <c r="B66" s="86"/>
      <c r="C66" s="27" t="s">
        <v>233</v>
      </c>
      <c r="D66" s="27" t="str">
        <f>VLOOKUP(C66,GL_Scat!D:E,2,FALSE)</f>
        <v>Salary Allowances</v>
      </c>
      <c r="E66" s="27">
        <v>5003</v>
      </c>
      <c r="F66" s="27" t="str">
        <f>VLOOKUP(E66,'GL Accts'!B:D,3,FALSE)</f>
        <v>Casual On Costs - Academic</v>
      </c>
      <c r="G66" s="27" t="s">
        <v>1030</v>
      </c>
      <c r="H66">
        <v>2250</v>
      </c>
      <c r="I66" t="str">
        <f>VLOOKUP(H66,'GL Accts'!B:D,3,FALSE)</f>
        <v>Payroll Clearing</v>
      </c>
      <c r="L66" t="s">
        <v>1056</v>
      </c>
      <c r="M66" t="s">
        <v>1057</v>
      </c>
    </row>
    <row r="67" spans="1:13" s="27" customFormat="1">
      <c r="B67" s="86"/>
      <c r="C67" s="27" t="s">
        <v>233</v>
      </c>
      <c r="D67" s="27" t="str">
        <f>VLOOKUP(C67,GL_Scat!D:E,2,FALSE)</f>
        <v>Salary Allowances</v>
      </c>
      <c r="E67" s="27">
        <v>5006</v>
      </c>
      <c r="F67" s="27" t="str">
        <f>VLOOKUP(E67,'GL Accts'!B:D,3,FALSE)</f>
        <v>Employee On Costs - Professional</v>
      </c>
      <c r="G67" s="27" t="s">
        <v>1030</v>
      </c>
      <c r="H67">
        <v>2250</v>
      </c>
      <c r="I67" t="str">
        <f>VLOOKUP(H67,'GL Accts'!B:D,3,FALSE)</f>
        <v>Payroll Clearing</v>
      </c>
      <c r="L67" t="s">
        <v>1059</v>
      </c>
      <c r="M67" t="s">
        <v>1058</v>
      </c>
    </row>
    <row r="68" spans="1:13" s="27" customFormat="1">
      <c r="B68" s="86"/>
      <c r="C68" s="27" t="s">
        <v>233</v>
      </c>
      <c r="D68" s="27" t="str">
        <f>VLOOKUP(C68,GL_Scat!D:E,2,FALSE)</f>
        <v>Salary Allowances</v>
      </c>
      <c r="E68" s="27">
        <v>5008</v>
      </c>
      <c r="F68" s="27" t="str">
        <f>VLOOKUP(E68,'GL Accts'!B:D,3,FALSE)</f>
        <v>Casual On Costs - Professional</v>
      </c>
      <c r="G68" s="27" t="s">
        <v>1030</v>
      </c>
      <c r="H68">
        <v>2250</v>
      </c>
      <c r="I68" t="str">
        <f>VLOOKUP(H68,'GL Accts'!B:D,3,FALSE)</f>
        <v>Payroll Clearing</v>
      </c>
      <c r="L68" t="s">
        <v>1056</v>
      </c>
      <c r="M68" t="s">
        <v>1058</v>
      </c>
    </row>
    <row r="69" spans="1:13">
      <c r="A69" t="s">
        <v>49</v>
      </c>
      <c r="B69" t="s">
        <v>50</v>
      </c>
      <c r="C69" t="s">
        <v>222</v>
      </c>
      <c r="D69" t="str">
        <f>VLOOKUP(C69,GL_Scat!D:E,2,FALSE)</f>
        <v>Bonus</v>
      </c>
      <c r="E69">
        <v>5000</v>
      </c>
      <c r="F69" t="str">
        <f>VLOOKUP(E69,'GL Accts'!B:D,3,FALSE)</f>
        <v>Employee Salaries - Academic</v>
      </c>
      <c r="H69">
        <v>2250</v>
      </c>
      <c r="I69" t="str">
        <f>VLOOKUP(H69,'GL Accts'!B:D,3,FALSE)</f>
        <v>Payroll Clearing</v>
      </c>
      <c r="L69" t="s">
        <v>1059</v>
      </c>
      <c r="M69" t="s">
        <v>1057</v>
      </c>
    </row>
    <row r="70" spans="1:13">
      <c r="C70" t="s">
        <v>222</v>
      </c>
      <c r="D70" t="str">
        <f>VLOOKUP(C70,GL_Scat!D:E,2,FALSE)</f>
        <v>Bonus</v>
      </c>
      <c r="E70">
        <v>5005</v>
      </c>
      <c r="F70" t="str">
        <f>VLOOKUP(E70,'GL Accts'!B:D,3,FALSE)</f>
        <v>Employee Salaries - Professional</v>
      </c>
      <c r="H70">
        <v>2250</v>
      </c>
      <c r="I70" t="str">
        <f>VLOOKUP(H70,'GL Accts'!B:D,3,FALSE)</f>
        <v>Payroll Clearing</v>
      </c>
      <c r="L70" t="s">
        <v>1059</v>
      </c>
      <c r="M70" t="s">
        <v>1058</v>
      </c>
    </row>
    <row r="71" spans="1:13">
      <c r="A71">
        <v>9140</v>
      </c>
      <c r="B71" t="s">
        <v>51</v>
      </c>
      <c r="C71" t="s">
        <v>222</v>
      </c>
      <c r="D71" t="str">
        <f>VLOOKUP(C71,GL_Scat!D:E,2,FALSE)</f>
        <v>Bonus</v>
      </c>
      <c r="E71">
        <v>5000</v>
      </c>
      <c r="F71" t="str">
        <f>VLOOKUP(E71,'GL Accts'!B:D,3,FALSE)</f>
        <v>Employee Salaries - Academic</v>
      </c>
      <c r="H71">
        <v>2305</v>
      </c>
      <c r="I71" t="str">
        <f>VLOOKUP(H71,'GL Accts'!B:D,3,FALSE)</f>
        <v>Current Provision - Bonus</v>
      </c>
      <c r="L71" t="s">
        <v>1059</v>
      </c>
      <c r="M71" t="s">
        <v>1057</v>
      </c>
    </row>
    <row r="72" spans="1:13">
      <c r="C72" t="s">
        <v>222</v>
      </c>
      <c r="D72" t="str">
        <f>VLOOKUP(C72,GL_Scat!D:E,2,FALSE)</f>
        <v>Bonus</v>
      </c>
      <c r="E72">
        <v>5005</v>
      </c>
      <c r="F72" t="str">
        <f>VLOOKUP(E72,'GL Accts'!B:D,3,FALSE)</f>
        <v>Employee Salaries - Professional</v>
      </c>
      <c r="H72">
        <v>2305</v>
      </c>
      <c r="I72" t="str">
        <f>VLOOKUP(H72,'GL Accts'!B:D,3,FALSE)</f>
        <v>Current Provision - Bonus</v>
      </c>
      <c r="L72" t="s">
        <v>1059</v>
      </c>
      <c r="M72" t="s">
        <v>1058</v>
      </c>
    </row>
    <row r="73" spans="1:13" s="27" customFormat="1">
      <c r="A73" s="27">
        <v>3100</v>
      </c>
      <c r="B73" s="27" t="s">
        <v>52</v>
      </c>
      <c r="C73" s="27" t="s">
        <v>233</v>
      </c>
      <c r="D73" s="27" t="str">
        <f>VLOOKUP(C73,GL_Scat!D:E,2,FALSE)</f>
        <v>Salary Allowances</v>
      </c>
      <c r="E73" s="27">
        <v>5006</v>
      </c>
      <c r="F73" s="27" t="str">
        <f>VLOOKUP(E73,'GL Accts'!B:D,3,FALSE)</f>
        <v>Employee On Costs - Professional</v>
      </c>
      <c r="G73" s="27" t="s">
        <v>1036</v>
      </c>
      <c r="H73">
        <v>2250</v>
      </c>
      <c r="I73" t="str">
        <f>VLOOKUP(H73,'GL Accts'!B:D,3,FALSE)</f>
        <v>Payroll Clearing</v>
      </c>
      <c r="L73" t="s">
        <v>1059</v>
      </c>
      <c r="M73" t="s">
        <v>1058</v>
      </c>
    </row>
    <row r="74" spans="1:13" s="27" customFormat="1">
      <c r="B74" s="86"/>
      <c r="C74" s="27" t="s">
        <v>233</v>
      </c>
      <c r="D74" s="27" t="str">
        <f>VLOOKUP(C74,GL_Scat!D:E,2,FALSE)</f>
        <v>Salary Allowances</v>
      </c>
      <c r="E74" s="27">
        <v>5008</v>
      </c>
      <c r="F74" s="27" t="str">
        <f>VLOOKUP(E74,'GL Accts'!B:D,3,FALSE)</f>
        <v>Casual On Costs - Professional</v>
      </c>
      <c r="G74" s="27" t="s">
        <v>1030</v>
      </c>
      <c r="H74">
        <v>2250</v>
      </c>
      <c r="I74" t="str">
        <f>VLOOKUP(H74,'GL Accts'!B:D,3,FALSE)</f>
        <v>Payroll Clearing</v>
      </c>
      <c r="L74" t="s">
        <v>1056</v>
      </c>
      <c r="M74" t="s">
        <v>1058</v>
      </c>
    </row>
    <row r="75" spans="1:13" s="27" customFormat="1">
      <c r="A75" s="27">
        <v>5080</v>
      </c>
      <c r="B75" s="27" t="s">
        <v>53</v>
      </c>
      <c r="C75" s="27" t="s">
        <v>235</v>
      </c>
      <c r="D75" s="27" t="str">
        <f>VLOOKUP(C75,GL_Scat!D:E,2,FALSE)</f>
        <v xml:space="preserve">Severance </v>
      </c>
      <c r="E75" s="27">
        <v>5001</v>
      </c>
      <c r="F75" s="27" t="str">
        <f>VLOOKUP(E75,'GL Accts'!B:D,3,FALSE)</f>
        <v>Employee On Costs - Academic</v>
      </c>
      <c r="G75" s="27" t="s">
        <v>1036</v>
      </c>
      <c r="H75">
        <v>2250</v>
      </c>
      <c r="I75" t="str">
        <f>VLOOKUP(H75,'GL Accts'!B:D,3,FALSE)</f>
        <v>Payroll Clearing</v>
      </c>
      <c r="L75" t="s">
        <v>1059</v>
      </c>
      <c r="M75" t="s">
        <v>1057</v>
      </c>
    </row>
    <row r="76" spans="1:13" s="27" customFormat="1">
      <c r="C76" s="27" t="s">
        <v>235</v>
      </c>
      <c r="D76" s="27" t="str">
        <f>VLOOKUP(C76,GL_Scat!D:E,2,FALSE)</f>
        <v xml:space="preserve">Severance </v>
      </c>
      <c r="E76" s="27">
        <v>5003</v>
      </c>
      <c r="F76" s="27" t="str">
        <f>VLOOKUP(E76,'GL Accts'!B:D,3,FALSE)</f>
        <v>Casual On Costs - Academic</v>
      </c>
      <c r="G76" s="27" t="s">
        <v>1030</v>
      </c>
      <c r="H76">
        <v>2250</v>
      </c>
      <c r="I76" t="str">
        <f>VLOOKUP(H76,'GL Accts'!B:D,3,FALSE)</f>
        <v>Payroll Clearing</v>
      </c>
      <c r="L76" t="s">
        <v>1056</v>
      </c>
      <c r="M76" t="s">
        <v>1057</v>
      </c>
    </row>
    <row r="77" spans="1:13" s="27" customFormat="1">
      <c r="C77" s="27" t="s">
        <v>235</v>
      </c>
      <c r="D77" s="27" t="str">
        <f>VLOOKUP(C77,GL_Scat!D:E,2,FALSE)</f>
        <v xml:space="preserve">Severance </v>
      </c>
      <c r="E77" s="27">
        <v>5006</v>
      </c>
      <c r="F77" s="27" t="str">
        <f>VLOOKUP(E77,'GL Accts'!B:D,3,FALSE)</f>
        <v>Employee On Costs - Professional</v>
      </c>
      <c r="G77" s="27" t="s">
        <v>1030</v>
      </c>
      <c r="H77">
        <v>2250</v>
      </c>
      <c r="I77" t="str">
        <f>VLOOKUP(H77,'GL Accts'!B:D,3,FALSE)</f>
        <v>Payroll Clearing</v>
      </c>
      <c r="L77" t="s">
        <v>1059</v>
      </c>
      <c r="M77" t="s">
        <v>1058</v>
      </c>
    </row>
    <row r="78" spans="1:13" s="27" customFormat="1">
      <c r="C78" s="27" t="s">
        <v>235</v>
      </c>
      <c r="D78" s="27" t="str">
        <f>VLOOKUP(C78,GL_Scat!D:E,2,FALSE)</f>
        <v xml:space="preserve">Severance </v>
      </c>
      <c r="E78" s="27">
        <v>5008</v>
      </c>
      <c r="F78" s="27" t="str">
        <f>VLOOKUP(E78,'GL Accts'!B:D,3,FALSE)</f>
        <v>Casual On Costs - Professional</v>
      </c>
      <c r="G78" s="27" t="s">
        <v>1030</v>
      </c>
      <c r="H78">
        <v>2250</v>
      </c>
      <c r="I78" t="str">
        <f>VLOOKUP(H78,'GL Accts'!B:D,3,FALSE)</f>
        <v>Payroll Clearing</v>
      </c>
      <c r="L78" t="s">
        <v>1056</v>
      </c>
      <c r="M78" t="s">
        <v>1058</v>
      </c>
    </row>
    <row r="79" spans="1:13" s="90" customFormat="1">
      <c r="A79" s="27">
        <v>9150</v>
      </c>
      <c r="B79" s="27" t="s">
        <v>54</v>
      </c>
      <c r="C79" s="27" t="s">
        <v>235</v>
      </c>
      <c r="D79" s="27" t="str">
        <f>VLOOKUP(C79,GL_Scat!D:E,2,FALSE)</f>
        <v xml:space="preserve">Severance </v>
      </c>
      <c r="E79" s="27">
        <v>5001</v>
      </c>
      <c r="F79" s="27" t="str">
        <f>VLOOKUP(E79,'GL Accts'!B:D,3,FALSE)</f>
        <v>Employee On Costs - Academic</v>
      </c>
      <c r="G79" s="27" t="s">
        <v>1036</v>
      </c>
      <c r="H79" s="90">
        <v>2303</v>
      </c>
      <c r="I79" s="90" t="str">
        <f>VLOOKUP(H79,'GL Accts'!B:D,3,FALSE)</f>
        <v>Current Provision - Employee On costs</v>
      </c>
      <c r="J79" s="27" t="s">
        <v>1038</v>
      </c>
      <c r="L79" t="s">
        <v>1059</v>
      </c>
      <c r="M79" t="s">
        <v>1057</v>
      </c>
    </row>
    <row r="80" spans="1:13" s="90" customFormat="1">
      <c r="C80" s="27" t="s">
        <v>235</v>
      </c>
      <c r="D80" s="27" t="str">
        <f>VLOOKUP(C80,GL_Scat!D:E,2,FALSE)</f>
        <v xml:space="preserve">Severance </v>
      </c>
      <c r="E80" s="27">
        <v>5003</v>
      </c>
      <c r="F80" s="27" t="str">
        <f>VLOOKUP(E80,'GL Accts'!B:D,3,FALSE)</f>
        <v>Casual On Costs - Academic</v>
      </c>
      <c r="G80" s="27" t="s">
        <v>1030</v>
      </c>
      <c r="H80" s="90">
        <v>2303</v>
      </c>
      <c r="I80" s="90" t="str">
        <f>VLOOKUP(H80,'GL Accts'!B:D,3,FALSE)</f>
        <v>Current Provision - Employee On costs</v>
      </c>
      <c r="J80" s="91" t="s">
        <v>1040</v>
      </c>
      <c r="L80" t="s">
        <v>1056</v>
      </c>
      <c r="M80" t="s">
        <v>1057</v>
      </c>
    </row>
    <row r="81" spans="1:13" s="90" customFormat="1">
      <c r="C81" s="27" t="s">
        <v>235</v>
      </c>
      <c r="D81" s="27" t="str">
        <f>VLOOKUP(C81,GL_Scat!D:E,2,FALSE)</f>
        <v xml:space="preserve">Severance </v>
      </c>
      <c r="E81" s="27">
        <v>5006</v>
      </c>
      <c r="F81" s="27" t="str">
        <f>VLOOKUP(E81,'GL Accts'!B:D,3,FALSE)</f>
        <v>Employee On Costs - Professional</v>
      </c>
      <c r="G81" s="27" t="s">
        <v>1030</v>
      </c>
      <c r="H81" s="90">
        <v>2303</v>
      </c>
      <c r="I81" s="90" t="str">
        <f>VLOOKUP(H81,'GL Accts'!B:D,3,FALSE)</f>
        <v>Current Provision - Employee On costs</v>
      </c>
      <c r="L81" t="s">
        <v>1059</v>
      </c>
      <c r="M81" t="s">
        <v>1058</v>
      </c>
    </row>
    <row r="82" spans="1:13" s="90" customFormat="1">
      <c r="C82" s="27" t="s">
        <v>235</v>
      </c>
      <c r="D82" s="27" t="str">
        <f>VLOOKUP(C82,GL_Scat!D:E,2,FALSE)</f>
        <v xml:space="preserve">Severance </v>
      </c>
      <c r="E82" s="27">
        <v>5008</v>
      </c>
      <c r="F82" s="27" t="str">
        <f>VLOOKUP(E82,'GL Accts'!B:D,3,FALSE)</f>
        <v>Casual On Costs - Professional</v>
      </c>
      <c r="G82" s="27" t="s">
        <v>1030</v>
      </c>
      <c r="H82" s="90">
        <v>2303</v>
      </c>
      <c r="I82" s="90" t="str">
        <f>VLOOKUP(H82,'GL Accts'!B:D,3,FALSE)</f>
        <v>Current Provision - Employee On costs</v>
      </c>
      <c r="L82" t="s">
        <v>1056</v>
      </c>
      <c r="M82" t="s">
        <v>1058</v>
      </c>
    </row>
    <row r="83" spans="1:13" s="27" customFormat="1">
      <c r="A83" s="27">
        <v>5090</v>
      </c>
      <c r="B83" s="27" t="s">
        <v>55</v>
      </c>
      <c r="C83" s="27" t="s">
        <v>235</v>
      </c>
      <c r="D83" s="27" t="str">
        <f>VLOOKUP(C83,GL_Scat!D:E,2,FALSE)</f>
        <v xml:space="preserve">Severance </v>
      </c>
      <c r="E83" s="27">
        <v>5001</v>
      </c>
      <c r="F83" s="27" t="str">
        <f>VLOOKUP(E83,'GL Accts'!B:D,3,FALSE)</f>
        <v>Employee On Costs - Academic</v>
      </c>
      <c r="G83" s="27" t="s">
        <v>1036</v>
      </c>
      <c r="H83" s="27">
        <v>2250</v>
      </c>
      <c r="I83" s="27" t="str">
        <f>VLOOKUP(H83,'GL Accts'!B:D,3,FALSE)</f>
        <v>Payroll Clearing</v>
      </c>
      <c r="L83" t="s">
        <v>1059</v>
      </c>
      <c r="M83" t="s">
        <v>1057</v>
      </c>
    </row>
    <row r="84" spans="1:13" s="27" customFormat="1">
      <c r="C84" s="27" t="s">
        <v>235</v>
      </c>
      <c r="D84" s="27" t="str">
        <f>VLOOKUP(C84,GL_Scat!D:E,2,FALSE)</f>
        <v xml:space="preserve">Severance </v>
      </c>
      <c r="E84" s="27">
        <v>5003</v>
      </c>
      <c r="F84" s="27" t="str">
        <f>VLOOKUP(E84,'GL Accts'!B:D,3,FALSE)</f>
        <v>Casual On Costs - Academic</v>
      </c>
      <c r="G84" s="27" t="s">
        <v>1030</v>
      </c>
      <c r="H84" s="27">
        <v>2250</v>
      </c>
      <c r="I84" s="27" t="str">
        <f>VLOOKUP(H84,'GL Accts'!B:D,3,FALSE)</f>
        <v>Payroll Clearing</v>
      </c>
      <c r="L84" t="s">
        <v>1056</v>
      </c>
      <c r="M84" t="s">
        <v>1057</v>
      </c>
    </row>
    <row r="85" spans="1:13" s="27" customFormat="1">
      <c r="C85" s="27" t="s">
        <v>235</v>
      </c>
      <c r="D85" s="27" t="str">
        <f>VLOOKUP(C85,GL_Scat!D:E,2,FALSE)</f>
        <v xml:space="preserve">Severance </v>
      </c>
      <c r="E85" s="27">
        <v>5006</v>
      </c>
      <c r="F85" s="27" t="str">
        <f>VLOOKUP(E85,'GL Accts'!B:D,3,FALSE)</f>
        <v>Employee On Costs - Professional</v>
      </c>
      <c r="G85" s="27" t="s">
        <v>1030</v>
      </c>
      <c r="H85" s="27">
        <v>2250</v>
      </c>
      <c r="I85" s="27" t="str">
        <f>VLOOKUP(H85,'GL Accts'!B:D,3,FALSE)</f>
        <v>Payroll Clearing</v>
      </c>
      <c r="L85" t="s">
        <v>1059</v>
      </c>
      <c r="M85" t="s">
        <v>1058</v>
      </c>
    </row>
    <row r="86" spans="1:13" s="27" customFormat="1">
      <c r="C86" s="27" t="s">
        <v>235</v>
      </c>
      <c r="D86" s="27" t="str">
        <f>VLOOKUP(C86,GL_Scat!D:E,2,FALSE)</f>
        <v xml:space="preserve">Severance </v>
      </c>
      <c r="E86" s="27">
        <v>5008</v>
      </c>
      <c r="F86" s="27" t="str">
        <f>VLOOKUP(E86,'GL Accts'!B:D,3,FALSE)</f>
        <v>Casual On Costs - Professional</v>
      </c>
      <c r="G86" s="27" t="s">
        <v>1030</v>
      </c>
      <c r="H86" s="27">
        <v>2250</v>
      </c>
      <c r="I86" s="27" t="str">
        <f>VLOOKUP(H86,'GL Accts'!B:D,3,FALSE)</f>
        <v>Payroll Clearing</v>
      </c>
      <c r="L86" t="s">
        <v>1056</v>
      </c>
      <c r="M86" t="s">
        <v>1058</v>
      </c>
    </row>
    <row r="87" spans="1:13" s="27" customFormat="1">
      <c r="A87" s="27">
        <v>5091</v>
      </c>
      <c r="B87" s="27" t="s">
        <v>56</v>
      </c>
      <c r="C87" s="27" t="s">
        <v>235</v>
      </c>
      <c r="D87" s="27" t="str">
        <f>VLOOKUP(C87,GL_Scat!D:E,2,FALSE)</f>
        <v xml:space="preserve">Severance </v>
      </c>
      <c r="E87" s="27">
        <v>5001</v>
      </c>
      <c r="F87" s="27" t="str">
        <f>VLOOKUP(E87,'GL Accts'!B:D,3,FALSE)</f>
        <v>Employee On Costs - Academic</v>
      </c>
      <c r="G87" s="27" t="s">
        <v>1036</v>
      </c>
      <c r="H87" s="27">
        <v>2250</v>
      </c>
      <c r="I87" s="27" t="str">
        <f>VLOOKUP(H87,'GL Accts'!B:D,3,FALSE)</f>
        <v>Payroll Clearing</v>
      </c>
      <c r="L87" t="s">
        <v>1059</v>
      </c>
      <c r="M87" t="s">
        <v>1057</v>
      </c>
    </row>
    <row r="88" spans="1:13" s="27" customFormat="1">
      <c r="C88" s="27" t="s">
        <v>235</v>
      </c>
      <c r="D88" s="27" t="str">
        <f>VLOOKUP(C88,GL_Scat!D:E,2,FALSE)</f>
        <v xml:space="preserve">Severance </v>
      </c>
      <c r="E88" s="27">
        <v>5003</v>
      </c>
      <c r="F88" s="27" t="str">
        <f>VLOOKUP(E88,'GL Accts'!B:D,3,FALSE)</f>
        <v>Casual On Costs - Academic</v>
      </c>
      <c r="G88" s="27" t="s">
        <v>1030</v>
      </c>
      <c r="H88" s="27">
        <v>2250</v>
      </c>
      <c r="I88" s="27" t="str">
        <f>VLOOKUP(H88,'GL Accts'!B:D,3,FALSE)</f>
        <v>Payroll Clearing</v>
      </c>
      <c r="L88" t="s">
        <v>1056</v>
      </c>
      <c r="M88" t="s">
        <v>1057</v>
      </c>
    </row>
    <row r="89" spans="1:13">
      <c r="C89" s="27" t="s">
        <v>235</v>
      </c>
      <c r="D89" s="27" t="str">
        <f>VLOOKUP(C89,GL_Scat!D:E,2,FALSE)</f>
        <v xml:space="preserve">Severance </v>
      </c>
      <c r="E89" s="27">
        <v>5006</v>
      </c>
      <c r="F89" s="27" t="str">
        <f>VLOOKUP(E89,'GL Accts'!B:D,3,FALSE)</f>
        <v>Employee On Costs - Professional</v>
      </c>
      <c r="G89" s="27" t="s">
        <v>1030</v>
      </c>
      <c r="H89">
        <v>2250</v>
      </c>
      <c r="I89" t="str">
        <f>VLOOKUP(H89,'GL Accts'!B:D,3,FALSE)</f>
        <v>Payroll Clearing</v>
      </c>
      <c r="L89" t="s">
        <v>1059</v>
      </c>
      <c r="M89" t="s">
        <v>1058</v>
      </c>
    </row>
    <row r="90" spans="1:13">
      <c r="C90" s="27" t="s">
        <v>235</v>
      </c>
      <c r="D90" s="27" t="str">
        <f>VLOOKUP(C90,GL_Scat!D:E,2,FALSE)</f>
        <v xml:space="preserve">Severance </v>
      </c>
      <c r="E90" s="27">
        <v>5008</v>
      </c>
      <c r="F90" s="27" t="str">
        <f>VLOOKUP(E90,'GL Accts'!B:D,3,FALSE)</f>
        <v>Casual On Costs - Professional</v>
      </c>
      <c r="G90" s="27" t="s">
        <v>1030</v>
      </c>
      <c r="H90">
        <v>2250</v>
      </c>
      <c r="I90" t="str">
        <f>VLOOKUP(H90,'GL Accts'!B:D,3,FALSE)</f>
        <v>Payroll Clearing</v>
      </c>
      <c r="L90" t="s">
        <v>1056</v>
      </c>
      <c r="M90" t="s">
        <v>1058</v>
      </c>
    </row>
    <row r="91" spans="1:13">
      <c r="A91">
        <v>3200</v>
      </c>
      <c r="B91" t="s">
        <v>57</v>
      </c>
      <c r="C91" t="s">
        <v>222</v>
      </c>
      <c r="D91" t="str">
        <f>VLOOKUP(C91,GL_Scat!D:E,2,FALSE)</f>
        <v>Bonus</v>
      </c>
      <c r="E91" s="88">
        <v>5000</v>
      </c>
      <c r="F91" s="88" t="str">
        <f>VLOOKUP(E91,'GL Accts'!B:D,3,FALSE)</f>
        <v>Employee Salaries - Academic</v>
      </c>
      <c r="H91">
        <v>2250</v>
      </c>
      <c r="I91" t="str">
        <f>VLOOKUP(H91,'GL Accts'!B:D,3,FALSE)</f>
        <v>Payroll Clearing</v>
      </c>
      <c r="L91" t="s">
        <v>1059</v>
      </c>
      <c r="M91" t="s">
        <v>1057</v>
      </c>
    </row>
    <row r="92" spans="1:13">
      <c r="C92" t="s">
        <v>222</v>
      </c>
      <c r="D92" t="str">
        <f>VLOOKUP(C92,GL_Scat!D:E,2,FALSE)</f>
        <v>Bonus</v>
      </c>
      <c r="E92" s="88">
        <v>5002</v>
      </c>
      <c r="F92" s="88" t="str">
        <f>VLOOKUP(E92,'GL Accts'!B:D,3,FALSE)</f>
        <v>Casual Wages - Academic</v>
      </c>
      <c r="H92">
        <v>2250</v>
      </c>
      <c r="I92" t="str">
        <f>VLOOKUP(H92,'GL Accts'!B:D,3,FALSE)</f>
        <v>Payroll Clearing</v>
      </c>
      <c r="L92" t="s">
        <v>1056</v>
      </c>
      <c r="M92" t="s">
        <v>1057</v>
      </c>
    </row>
    <row r="93" spans="1:13">
      <c r="C93" t="s">
        <v>222</v>
      </c>
      <c r="D93" t="str">
        <f>VLOOKUP(C93,GL_Scat!D:E,2,FALSE)</f>
        <v>Bonus</v>
      </c>
      <c r="E93" s="88">
        <v>5005</v>
      </c>
      <c r="F93" s="88" t="str">
        <f>VLOOKUP(E93,'GL Accts'!B:D,3,FALSE)</f>
        <v>Employee Salaries - Professional</v>
      </c>
      <c r="H93">
        <v>2250</v>
      </c>
      <c r="I93" t="str">
        <f>VLOOKUP(H93,'GL Accts'!B:D,3,FALSE)</f>
        <v>Payroll Clearing</v>
      </c>
      <c r="L93" t="s">
        <v>1059</v>
      </c>
      <c r="M93" t="s">
        <v>1058</v>
      </c>
    </row>
    <row r="94" spans="1:13">
      <c r="C94" t="s">
        <v>222</v>
      </c>
      <c r="D94" t="str">
        <f>VLOOKUP(C94,GL_Scat!D:E,2,FALSE)</f>
        <v>Bonus</v>
      </c>
      <c r="E94" s="88">
        <v>5007</v>
      </c>
      <c r="F94" s="88" t="str">
        <f>VLOOKUP(E94,'GL Accts'!B:D,3,FALSE)</f>
        <v>Casual Wages - Professional</v>
      </c>
      <c r="H94">
        <v>2250</v>
      </c>
      <c r="I94" t="str">
        <f>VLOOKUP(H94,'GL Accts'!B:D,3,FALSE)</f>
        <v>Payroll Clearing</v>
      </c>
      <c r="L94" t="s">
        <v>1056</v>
      </c>
      <c r="M94" t="s">
        <v>1058</v>
      </c>
    </row>
    <row r="95" spans="1:13" s="92" customFormat="1">
      <c r="A95" s="92">
        <v>3210</v>
      </c>
      <c r="B95" s="92" t="s">
        <v>58</v>
      </c>
      <c r="C95" s="92" t="s">
        <v>228</v>
      </c>
      <c r="D95" s="92" t="str">
        <f>VLOOKUP(C95,GL_Scat!D:E,2,FALSE)</f>
        <v>Salaries</v>
      </c>
      <c r="E95" s="92">
        <v>5000</v>
      </c>
      <c r="F95" s="92" t="str">
        <f>VLOOKUP(E95,'GL Accts'!B:D,3,FALSE)</f>
        <v>Employee Salaries - Academic</v>
      </c>
      <c r="G95" s="92" t="s">
        <v>1051</v>
      </c>
      <c r="H95" s="92">
        <v>2250</v>
      </c>
      <c r="I95" s="92" t="str">
        <f>VLOOKUP(H95,'GL Accts'!B:D,3,FALSE)</f>
        <v>Payroll Clearing</v>
      </c>
      <c r="L95" t="s">
        <v>1059</v>
      </c>
      <c r="M95" t="s">
        <v>1057</v>
      </c>
    </row>
    <row r="96" spans="1:13" s="92" customFormat="1">
      <c r="C96" s="92" t="s">
        <v>228</v>
      </c>
      <c r="D96" s="92" t="str">
        <f>VLOOKUP(C96,GL_Scat!D:E,2,FALSE)</f>
        <v>Salaries</v>
      </c>
      <c r="E96" s="92">
        <v>5005</v>
      </c>
      <c r="F96" s="92" t="str">
        <f>VLOOKUP(E96,'GL Accts'!B:D,3,FALSE)</f>
        <v>Employee Salaries - Professional</v>
      </c>
      <c r="H96" s="92">
        <v>2250</v>
      </c>
      <c r="I96" s="92" t="str">
        <f>VLOOKUP(H96,'GL Accts'!B:D,3,FALSE)</f>
        <v>Payroll Clearing</v>
      </c>
      <c r="L96" t="s">
        <v>1059</v>
      </c>
      <c r="M96" t="s">
        <v>1058</v>
      </c>
    </row>
    <row r="97" spans="1:13" s="92" customFormat="1">
      <c r="C97" s="92" t="s">
        <v>228</v>
      </c>
      <c r="D97" s="92" t="str">
        <f>VLOOKUP(C97,GL_Scat!D:E,2,FALSE)</f>
        <v>Salaries</v>
      </c>
      <c r="E97" s="92">
        <v>5002</v>
      </c>
      <c r="F97" s="92" t="str">
        <f>VLOOKUP(E97,'GL Accts'!B:D,3,FALSE)</f>
        <v>Casual Wages - Academic</v>
      </c>
      <c r="H97" s="92">
        <v>2250</v>
      </c>
      <c r="I97" s="92" t="str">
        <f>VLOOKUP(H97,'GL Accts'!B:D,3,FALSE)</f>
        <v>Payroll Clearing</v>
      </c>
      <c r="L97" t="s">
        <v>1056</v>
      </c>
      <c r="M97" t="s">
        <v>1057</v>
      </c>
    </row>
    <row r="98" spans="1:13" s="92" customFormat="1">
      <c r="C98" s="92" t="s">
        <v>228</v>
      </c>
      <c r="D98" s="92" t="str">
        <f>VLOOKUP(C98,GL_Scat!D:E,2,FALSE)</f>
        <v>Salaries</v>
      </c>
      <c r="E98" s="92">
        <v>5007</v>
      </c>
      <c r="F98" s="92" t="str">
        <f>VLOOKUP(E98,'GL Accts'!B:D,3,FALSE)</f>
        <v>Casual Wages - Professional</v>
      </c>
      <c r="H98" s="92">
        <v>2250</v>
      </c>
      <c r="I98" s="92" t="str">
        <f>VLOOKUP(H98,'GL Accts'!B:D,3,FALSE)</f>
        <v>Payroll Clearing</v>
      </c>
      <c r="L98" t="s">
        <v>1056</v>
      </c>
      <c r="M98" t="s">
        <v>1058</v>
      </c>
    </row>
    <row r="99" spans="1:13" s="89" customFormat="1">
      <c r="A99" s="89">
        <v>3240</v>
      </c>
      <c r="B99" s="89" t="s">
        <v>59</v>
      </c>
      <c r="D99" s="89" t="e">
        <f>VLOOKUP(C99,GL_Scat!D:E,2,FALSE)</f>
        <v>#N/A</v>
      </c>
      <c r="F99" s="89" t="e">
        <f>VLOOKUP(E99,'GL Accts'!B:D,3,FALSE)</f>
        <v>#N/A</v>
      </c>
      <c r="G99" s="89" t="s">
        <v>1041</v>
      </c>
    </row>
    <row r="100" spans="1:13" s="93" customFormat="1">
      <c r="A100" s="93">
        <v>9100</v>
      </c>
      <c r="B100" s="93" t="s">
        <v>60</v>
      </c>
      <c r="C100" s="93" t="s">
        <v>250</v>
      </c>
      <c r="D100" s="93" t="str">
        <f>VLOOKUP(C100,GL_Scat!D:E,2,FALSE)</f>
        <v>Long Service Leave - Provision</v>
      </c>
      <c r="E100" s="93">
        <v>5001</v>
      </c>
      <c r="F100" s="93" t="s">
        <v>237</v>
      </c>
      <c r="G100" s="93" t="s">
        <v>1053</v>
      </c>
      <c r="H100" s="93">
        <v>2301</v>
      </c>
      <c r="I100" s="93" t="str">
        <f>VLOOKUP(H100,'GL Accts'!B:D,3,FALSE)</f>
        <v>Current Provision - Long Service Leave</v>
      </c>
      <c r="L100" t="s">
        <v>1059</v>
      </c>
      <c r="M100" t="s">
        <v>1057</v>
      </c>
    </row>
    <row r="101" spans="1:13" s="93" customFormat="1">
      <c r="C101" s="93" t="s">
        <v>250</v>
      </c>
      <c r="D101" s="93" t="str">
        <f>VLOOKUP(C101,GL_Scat!D:E,2,FALSE)</f>
        <v>Long Service Leave - Provision</v>
      </c>
      <c r="E101" s="93">
        <v>5003</v>
      </c>
      <c r="F101" s="93" t="s">
        <v>279</v>
      </c>
      <c r="H101" s="93">
        <v>2301</v>
      </c>
      <c r="I101" s="93" t="str">
        <f>VLOOKUP(H101,'GL Accts'!B:D,3,FALSE)</f>
        <v>Current Provision - Long Service Leave</v>
      </c>
      <c r="L101" t="s">
        <v>1056</v>
      </c>
      <c r="M101" t="s">
        <v>1057</v>
      </c>
    </row>
    <row r="102" spans="1:13" s="93" customFormat="1">
      <c r="C102" s="93" t="s">
        <v>250</v>
      </c>
      <c r="D102" s="93" t="str">
        <f>VLOOKUP(C102,GL_Scat!D:E,2,FALSE)</f>
        <v>Long Service Leave - Provision</v>
      </c>
      <c r="E102" s="93">
        <v>5006</v>
      </c>
      <c r="F102" s="93" t="s">
        <v>281</v>
      </c>
      <c r="H102" s="93">
        <v>2301</v>
      </c>
      <c r="I102" s="93" t="str">
        <f>VLOOKUP(H102,'GL Accts'!B:D,3,FALSE)</f>
        <v>Current Provision - Long Service Leave</v>
      </c>
      <c r="L102" t="s">
        <v>1059</v>
      </c>
      <c r="M102" t="s">
        <v>1058</v>
      </c>
    </row>
    <row r="103" spans="1:13" s="93" customFormat="1">
      <c r="C103" s="93" t="s">
        <v>250</v>
      </c>
      <c r="D103" s="93" t="str">
        <f>VLOOKUP(C103,GL_Scat!D:E,2,FALSE)</f>
        <v>Long Service Leave - Provision</v>
      </c>
      <c r="E103" s="93">
        <v>5008</v>
      </c>
      <c r="F103" s="93" t="s">
        <v>283</v>
      </c>
      <c r="H103" s="93">
        <v>2301</v>
      </c>
      <c r="I103" s="93" t="str">
        <f>VLOOKUP(H103,'GL Accts'!B:D,3,FALSE)</f>
        <v>Current Provision - Long Service Leave</v>
      </c>
      <c r="L103" t="s">
        <v>1056</v>
      </c>
      <c r="M103" t="s">
        <v>1058</v>
      </c>
    </row>
    <row r="104" spans="1:13" s="89" customFormat="1">
      <c r="A104" s="89">
        <v>9120</v>
      </c>
      <c r="B104" s="89" t="s">
        <v>61</v>
      </c>
      <c r="D104" s="89" t="e">
        <f>VLOOKUP(C104,GL_Scat!D:E,2,FALSE)</f>
        <v>#N/A</v>
      </c>
      <c r="F104" s="89" t="e">
        <f>VLOOKUP(E104,'GL Accts'!B:D,3,FALSE)</f>
        <v>#N/A</v>
      </c>
      <c r="G104" s="89" t="s">
        <v>1042</v>
      </c>
    </row>
    <row r="105" spans="1:13">
      <c r="A105">
        <v>9130</v>
      </c>
      <c r="B105" t="s">
        <v>62</v>
      </c>
      <c r="C105" t="s">
        <v>228</v>
      </c>
      <c r="D105" t="str">
        <f>VLOOKUP(C105,GL_Scat!D:E,2,FALSE)</f>
        <v>Salaries</v>
      </c>
      <c r="E105">
        <v>5000</v>
      </c>
      <c r="F105" t="str">
        <f>VLOOKUP(E105,'GL Accts'!B:D,3,FALSE)</f>
        <v>Employee Salaries - Academic</v>
      </c>
      <c r="H105">
        <v>2008</v>
      </c>
      <c r="I105" t="str">
        <f>VLOOKUP(H105,'GL Accts'!B:D,3,FALSE)</f>
        <v>Accrued Salaries</v>
      </c>
      <c r="L105" t="s">
        <v>1059</v>
      </c>
      <c r="M105" t="s">
        <v>1057</v>
      </c>
    </row>
    <row r="106" spans="1:13">
      <c r="C106" t="s">
        <v>228</v>
      </c>
      <c r="D106" t="str">
        <f>VLOOKUP(C106,GL_Scat!D:E,2,FALSE)</f>
        <v>Salaries</v>
      </c>
      <c r="E106">
        <v>5005</v>
      </c>
      <c r="F106" t="str">
        <f>VLOOKUP(E106,'GL Accts'!B:D,3,FALSE)</f>
        <v>Employee Salaries - Professional</v>
      </c>
      <c r="H106">
        <v>2008</v>
      </c>
      <c r="I106" t="str">
        <f>VLOOKUP(H106,'GL Accts'!B:D,3,FALSE)</f>
        <v>Accrued Salaries</v>
      </c>
      <c r="L106" t="s">
        <v>1059</v>
      </c>
      <c r="M106" t="s">
        <v>1058</v>
      </c>
    </row>
    <row r="107" spans="1:13">
      <c r="C107" t="s">
        <v>228</v>
      </c>
      <c r="D107" t="str">
        <f>VLOOKUP(C107,GL_Scat!D:E,2,FALSE)</f>
        <v>Salaries</v>
      </c>
      <c r="E107">
        <v>5002</v>
      </c>
      <c r="F107" t="str">
        <f>VLOOKUP(E107,'GL Accts'!B:D,3,FALSE)</f>
        <v>Casual Wages - Academic</v>
      </c>
      <c r="H107">
        <v>2008</v>
      </c>
      <c r="I107" t="str">
        <f>VLOOKUP(H107,'GL Accts'!B:D,3,FALSE)</f>
        <v>Accrued Salaries</v>
      </c>
      <c r="L107" t="s">
        <v>1056</v>
      </c>
      <c r="M107" t="s">
        <v>1057</v>
      </c>
    </row>
    <row r="108" spans="1:13">
      <c r="C108" t="s">
        <v>228</v>
      </c>
      <c r="D108" t="str">
        <f>VLOOKUP(C108,GL_Scat!D:E,2,FALSE)</f>
        <v>Salaries</v>
      </c>
      <c r="E108">
        <v>5007</v>
      </c>
      <c r="F108" t="str">
        <f>VLOOKUP(E108,'GL Accts'!B:D,3,FALSE)</f>
        <v>Casual Wages - Professional</v>
      </c>
      <c r="H108">
        <v>2008</v>
      </c>
      <c r="I108" t="str">
        <f>VLOOKUP(H108,'GL Accts'!B:D,3,FALSE)</f>
        <v>Accrued Salaries</v>
      </c>
      <c r="L108" t="s">
        <v>1056</v>
      </c>
      <c r="M108" t="s">
        <v>1058</v>
      </c>
    </row>
    <row r="109" spans="1:13" s="89" customFormat="1">
      <c r="A109" s="89" t="s">
        <v>63</v>
      </c>
      <c r="B109" s="89" t="s">
        <v>64</v>
      </c>
      <c r="D109" s="89" t="e">
        <f>VLOOKUP(C109,GL_Scat!D:E,2,FALSE)</f>
        <v>#N/A</v>
      </c>
      <c r="F109" s="89" t="e">
        <f>VLOOKUP(E109,'GL Accts'!B:D,3,FALSE)</f>
        <v>#N/A</v>
      </c>
      <c r="G109" s="89" t="s">
        <v>1039</v>
      </c>
    </row>
    <row r="110" spans="1:13">
      <c r="A110">
        <v>2100</v>
      </c>
      <c r="B110" s="85" t="s">
        <v>65</v>
      </c>
      <c r="C110" t="s">
        <v>233</v>
      </c>
      <c r="D110" t="str">
        <f>VLOOKUP(C110,GL_Scat!D:E,2,FALSE)</f>
        <v>Salary Allowances</v>
      </c>
      <c r="E110">
        <v>5000</v>
      </c>
      <c r="F110" t="str">
        <f>VLOOKUP(E110,'GL Accts'!B:D,3,FALSE)</f>
        <v>Employee Salaries - Academic</v>
      </c>
      <c r="H110">
        <v>2250</v>
      </c>
      <c r="I110" t="str">
        <f>VLOOKUP(H110,'GL Accts'!B:D,3,FALSE)</f>
        <v>Payroll Clearing</v>
      </c>
      <c r="L110" t="s">
        <v>1059</v>
      </c>
      <c r="M110" t="s">
        <v>1057</v>
      </c>
    </row>
    <row r="111" spans="1:13">
      <c r="B111" s="75"/>
      <c r="C111" t="s">
        <v>233</v>
      </c>
      <c r="D111" t="str">
        <f>VLOOKUP(C111,GL_Scat!D:E,2,FALSE)</f>
        <v>Salary Allowances</v>
      </c>
      <c r="E111">
        <v>5002</v>
      </c>
      <c r="F111" t="str">
        <f>VLOOKUP(E111,'GL Accts'!B:D,3,FALSE)</f>
        <v>Casual Wages - Academic</v>
      </c>
      <c r="H111">
        <v>2250</v>
      </c>
      <c r="I111" t="str">
        <f>VLOOKUP(H111,'GL Accts'!B:D,3,FALSE)</f>
        <v>Payroll Clearing</v>
      </c>
      <c r="L111" t="s">
        <v>1056</v>
      </c>
      <c r="M111" t="s">
        <v>1057</v>
      </c>
    </row>
    <row r="112" spans="1:13">
      <c r="B112" s="75"/>
      <c r="C112" t="s">
        <v>233</v>
      </c>
      <c r="D112" t="str">
        <f>VLOOKUP(C112,GL_Scat!D:E,2,FALSE)</f>
        <v>Salary Allowances</v>
      </c>
      <c r="E112">
        <v>5005</v>
      </c>
      <c r="F112" t="str">
        <f>VLOOKUP(E112,'GL Accts'!B:D,3,FALSE)</f>
        <v>Employee Salaries - Professional</v>
      </c>
      <c r="H112">
        <v>2250</v>
      </c>
      <c r="I112" t="str">
        <f>VLOOKUP(H112,'GL Accts'!B:D,3,FALSE)</f>
        <v>Payroll Clearing</v>
      </c>
      <c r="L112" t="s">
        <v>1059</v>
      </c>
      <c r="M112" t="s">
        <v>1058</v>
      </c>
    </row>
    <row r="113" spans="1:13">
      <c r="B113" s="75"/>
      <c r="C113" t="s">
        <v>233</v>
      </c>
      <c r="D113" t="str">
        <f>VLOOKUP(C113,GL_Scat!D:E,2,FALSE)</f>
        <v>Salary Allowances</v>
      </c>
      <c r="E113">
        <v>5007</v>
      </c>
      <c r="F113" t="str">
        <f>VLOOKUP(E113,'GL Accts'!B:D,3,FALSE)</f>
        <v>Casual Wages - Professional</v>
      </c>
      <c r="H113">
        <v>2250</v>
      </c>
      <c r="I113" t="str">
        <f>VLOOKUP(H113,'GL Accts'!B:D,3,FALSE)</f>
        <v>Payroll Clearing</v>
      </c>
      <c r="L113" t="s">
        <v>1056</v>
      </c>
      <c r="M113" t="s">
        <v>1058</v>
      </c>
    </row>
    <row r="114" spans="1:13" s="75" customFormat="1">
      <c r="A114" s="85">
        <v>2020</v>
      </c>
      <c r="B114" s="85" t="s">
        <v>66</v>
      </c>
      <c r="C114" s="85" t="s">
        <v>226</v>
      </c>
      <c r="D114" s="85" t="str">
        <f>VLOOKUP(C114,GL_Scat!D:E,2,FALSE)</f>
        <v>Overtime</v>
      </c>
      <c r="E114" s="85">
        <v>5000</v>
      </c>
      <c r="F114" s="85" t="str">
        <f>VLOOKUP(E114,'GL Accts'!B:D,3,FALSE)</f>
        <v>Employee Salaries - Academic</v>
      </c>
      <c r="H114">
        <v>2250</v>
      </c>
      <c r="I114" t="str">
        <f>VLOOKUP(H114,'GL Accts'!B:D,3,FALSE)</f>
        <v>Payroll Clearing</v>
      </c>
      <c r="L114" t="s">
        <v>1059</v>
      </c>
      <c r="M114" t="s">
        <v>1057</v>
      </c>
    </row>
    <row r="115" spans="1:13" s="75" customFormat="1">
      <c r="A115" s="85"/>
      <c r="B115" s="85"/>
      <c r="C115" s="85" t="s">
        <v>226</v>
      </c>
      <c r="D115" s="85" t="str">
        <f>VLOOKUP(C115,GL_Scat!D:E,2,FALSE)</f>
        <v>Overtime</v>
      </c>
      <c r="E115" s="85">
        <v>5005</v>
      </c>
      <c r="F115" s="85" t="str">
        <f>VLOOKUP(E115,'GL Accts'!B:D,3,FALSE)</f>
        <v>Employee Salaries - Professional</v>
      </c>
      <c r="H115">
        <v>2250</v>
      </c>
      <c r="I115" t="str">
        <f>VLOOKUP(H115,'GL Accts'!B:D,3,FALSE)</f>
        <v>Payroll Clearing</v>
      </c>
      <c r="L115" t="s">
        <v>1059</v>
      </c>
      <c r="M115" t="s">
        <v>1058</v>
      </c>
    </row>
    <row r="116" spans="1:13" s="75" customFormat="1">
      <c r="A116" s="85"/>
      <c r="B116" s="85"/>
      <c r="C116" s="85" t="s">
        <v>226</v>
      </c>
      <c r="D116" s="85" t="str">
        <f>VLOOKUP(C116,GL_Scat!D:E,2,FALSE)</f>
        <v>Overtime</v>
      </c>
      <c r="E116" s="85">
        <v>5002</v>
      </c>
      <c r="F116" s="85" t="str">
        <f>VLOOKUP(E116,'GL Accts'!B:D,3,FALSE)</f>
        <v>Casual Wages - Academic</v>
      </c>
      <c r="H116">
        <v>2250</v>
      </c>
      <c r="I116" t="str">
        <f>VLOOKUP(H116,'GL Accts'!B:D,3,FALSE)</f>
        <v>Payroll Clearing</v>
      </c>
      <c r="L116" t="s">
        <v>1056</v>
      </c>
      <c r="M116" t="s">
        <v>1057</v>
      </c>
    </row>
    <row r="117" spans="1:13" s="75" customFormat="1">
      <c r="A117" s="85"/>
      <c r="B117" s="85"/>
      <c r="C117" s="85" t="s">
        <v>226</v>
      </c>
      <c r="D117" s="85" t="str">
        <f>VLOOKUP(C117,GL_Scat!D:E,2,FALSE)</f>
        <v>Overtime</v>
      </c>
      <c r="E117" s="85">
        <v>5007</v>
      </c>
      <c r="F117" s="85" t="str">
        <f>VLOOKUP(E117,'GL Accts'!B:D,3,FALSE)</f>
        <v>Casual Wages - Professional</v>
      </c>
      <c r="H117">
        <v>2250</v>
      </c>
      <c r="I117" t="str">
        <f>VLOOKUP(H117,'GL Accts'!B:D,3,FALSE)</f>
        <v>Payroll Clearing</v>
      </c>
      <c r="L117" t="s">
        <v>1056</v>
      </c>
      <c r="M117" t="s">
        <v>1058</v>
      </c>
    </row>
    <row r="118" spans="1:13" s="75" customFormat="1">
      <c r="A118" s="85">
        <v>2021</v>
      </c>
      <c r="B118" s="85" t="s">
        <v>67</v>
      </c>
      <c r="C118" s="85" t="s">
        <v>226</v>
      </c>
      <c r="D118" s="85" t="str">
        <f>VLOOKUP(C118,GL_Scat!D:E,2,FALSE)</f>
        <v>Overtime</v>
      </c>
      <c r="E118" s="85">
        <v>5000</v>
      </c>
      <c r="F118" s="85" t="str">
        <f>VLOOKUP(E118,'GL Accts'!B:D,3,FALSE)</f>
        <v>Employee Salaries - Academic</v>
      </c>
      <c r="H118">
        <v>2250</v>
      </c>
      <c r="I118" t="str">
        <f>VLOOKUP(H118,'GL Accts'!B:D,3,FALSE)</f>
        <v>Payroll Clearing</v>
      </c>
      <c r="L118" t="s">
        <v>1059</v>
      </c>
      <c r="M118" t="s">
        <v>1057</v>
      </c>
    </row>
    <row r="119" spans="1:13" s="75" customFormat="1">
      <c r="A119" s="85"/>
      <c r="B119" s="85"/>
      <c r="C119" s="85" t="s">
        <v>226</v>
      </c>
      <c r="D119" s="85" t="str">
        <f>VLOOKUP(C119,GL_Scat!D:E,2,FALSE)</f>
        <v>Overtime</v>
      </c>
      <c r="E119" s="85">
        <v>5005</v>
      </c>
      <c r="F119" s="85" t="str">
        <f>VLOOKUP(E119,'GL Accts'!B:D,3,FALSE)</f>
        <v>Employee Salaries - Professional</v>
      </c>
      <c r="H119">
        <v>2250</v>
      </c>
      <c r="I119" t="str">
        <f>VLOOKUP(H119,'GL Accts'!B:D,3,FALSE)</f>
        <v>Payroll Clearing</v>
      </c>
      <c r="L119" t="s">
        <v>1059</v>
      </c>
      <c r="M119" t="s">
        <v>1058</v>
      </c>
    </row>
    <row r="120" spans="1:13" s="75" customFormat="1">
      <c r="A120" s="85"/>
      <c r="B120" s="85"/>
      <c r="C120" s="85" t="s">
        <v>226</v>
      </c>
      <c r="D120" s="85" t="str">
        <f>VLOOKUP(C120,GL_Scat!D:E,2,FALSE)</f>
        <v>Overtime</v>
      </c>
      <c r="E120" s="85">
        <v>5002</v>
      </c>
      <c r="F120" s="85" t="str">
        <f>VLOOKUP(E120,'GL Accts'!B:D,3,FALSE)</f>
        <v>Casual Wages - Academic</v>
      </c>
      <c r="H120">
        <v>2250</v>
      </c>
      <c r="I120" t="str">
        <f>VLOOKUP(H120,'GL Accts'!B:D,3,FALSE)</f>
        <v>Payroll Clearing</v>
      </c>
      <c r="L120" t="s">
        <v>1056</v>
      </c>
      <c r="M120" t="s">
        <v>1057</v>
      </c>
    </row>
    <row r="121" spans="1:13" s="75" customFormat="1">
      <c r="A121" s="85"/>
      <c r="B121" s="85"/>
      <c r="C121" s="85" t="s">
        <v>226</v>
      </c>
      <c r="D121" s="85" t="str">
        <f>VLOOKUP(C121,GL_Scat!D:E,2,FALSE)</f>
        <v>Overtime</v>
      </c>
      <c r="E121" s="85">
        <v>5007</v>
      </c>
      <c r="F121" s="85" t="str">
        <f>VLOOKUP(E121,'GL Accts'!B:D,3,FALSE)</f>
        <v>Casual Wages - Professional</v>
      </c>
      <c r="H121">
        <v>2250</v>
      </c>
      <c r="I121" t="str">
        <f>VLOOKUP(H121,'GL Accts'!B:D,3,FALSE)</f>
        <v>Payroll Clearing</v>
      </c>
      <c r="L121" t="s">
        <v>1056</v>
      </c>
      <c r="M121" t="s">
        <v>1058</v>
      </c>
    </row>
    <row r="122" spans="1:13" s="75" customFormat="1">
      <c r="A122" s="85">
        <v>2025</v>
      </c>
      <c r="B122" s="85" t="s">
        <v>68</v>
      </c>
      <c r="C122" s="85" t="s">
        <v>226</v>
      </c>
      <c r="D122" s="85" t="str">
        <f>VLOOKUP(C122,GL_Scat!D:E,2,FALSE)</f>
        <v>Overtime</v>
      </c>
      <c r="E122" s="85">
        <v>5000</v>
      </c>
      <c r="F122" s="85" t="str">
        <f>VLOOKUP(E122,'GL Accts'!B:D,3,FALSE)</f>
        <v>Employee Salaries - Academic</v>
      </c>
      <c r="H122">
        <v>2250</v>
      </c>
      <c r="I122" t="str">
        <f>VLOOKUP(H122,'GL Accts'!B:D,3,FALSE)</f>
        <v>Payroll Clearing</v>
      </c>
      <c r="L122" t="s">
        <v>1059</v>
      </c>
      <c r="M122" t="s">
        <v>1057</v>
      </c>
    </row>
    <row r="123" spans="1:13" s="75" customFormat="1">
      <c r="A123" s="85"/>
      <c r="B123" s="85"/>
      <c r="C123" s="85" t="s">
        <v>226</v>
      </c>
      <c r="D123" s="85" t="str">
        <f>VLOOKUP(C123,GL_Scat!D:E,2,FALSE)</f>
        <v>Overtime</v>
      </c>
      <c r="E123" s="85">
        <v>5005</v>
      </c>
      <c r="F123" s="85" t="str">
        <f>VLOOKUP(E123,'GL Accts'!B:D,3,FALSE)</f>
        <v>Employee Salaries - Professional</v>
      </c>
      <c r="H123">
        <v>2250</v>
      </c>
      <c r="I123" t="str">
        <f>VLOOKUP(H123,'GL Accts'!B:D,3,FALSE)</f>
        <v>Payroll Clearing</v>
      </c>
      <c r="L123" t="s">
        <v>1059</v>
      </c>
      <c r="M123" t="s">
        <v>1058</v>
      </c>
    </row>
    <row r="124" spans="1:13" s="75" customFormat="1">
      <c r="A124" s="85"/>
      <c r="B124" s="85"/>
      <c r="C124" s="85" t="s">
        <v>226</v>
      </c>
      <c r="D124" s="85" t="str">
        <f>VLOOKUP(C124,GL_Scat!D:E,2,FALSE)</f>
        <v>Overtime</v>
      </c>
      <c r="E124" s="85">
        <v>5002</v>
      </c>
      <c r="F124" s="85" t="str">
        <f>VLOOKUP(E124,'GL Accts'!B:D,3,FALSE)</f>
        <v>Casual Wages - Academic</v>
      </c>
      <c r="H124">
        <v>2250</v>
      </c>
      <c r="I124" t="str">
        <f>VLOOKUP(H124,'GL Accts'!B:D,3,FALSE)</f>
        <v>Payroll Clearing</v>
      </c>
      <c r="L124" t="s">
        <v>1056</v>
      </c>
      <c r="M124" t="s">
        <v>1057</v>
      </c>
    </row>
    <row r="125" spans="1:13" s="75" customFormat="1">
      <c r="A125" s="85"/>
      <c r="B125" s="85"/>
      <c r="C125" s="85" t="s">
        <v>226</v>
      </c>
      <c r="D125" s="85" t="str">
        <f>VLOOKUP(C125,GL_Scat!D:E,2,FALSE)</f>
        <v>Overtime</v>
      </c>
      <c r="E125" s="85">
        <v>5007</v>
      </c>
      <c r="F125" s="85" t="str">
        <f>VLOOKUP(E125,'GL Accts'!B:D,3,FALSE)</f>
        <v>Casual Wages - Professional</v>
      </c>
      <c r="H125">
        <v>2250</v>
      </c>
      <c r="I125" t="str">
        <f>VLOOKUP(H125,'GL Accts'!B:D,3,FALSE)</f>
        <v>Payroll Clearing</v>
      </c>
      <c r="L125" t="s">
        <v>1056</v>
      </c>
      <c r="M125" t="s">
        <v>1058</v>
      </c>
    </row>
    <row r="126" spans="1:13" s="75" customFormat="1">
      <c r="A126" s="85">
        <v>2026</v>
      </c>
      <c r="B126" s="85" t="s">
        <v>69</v>
      </c>
      <c r="C126" s="85" t="s">
        <v>226</v>
      </c>
      <c r="D126" s="85" t="str">
        <f>VLOOKUP(C126,GL_Scat!D:E,2,FALSE)</f>
        <v>Overtime</v>
      </c>
      <c r="E126" s="85">
        <v>5000</v>
      </c>
      <c r="F126" s="85" t="str">
        <f>VLOOKUP(E126,'GL Accts'!B:D,3,FALSE)</f>
        <v>Employee Salaries - Academic</v>
      </c>
      <c r="H126">
        <v>2250</v>
      </c>
      <c r="I126" t="str">
        <f>VLOOKUP(H126,'GL Accts'!B:D,3,FALSE)</f>
        <v>Payroll Clearing</v>
      </c>
      <c r="L126" t="s">
        <v>1059</v>
      </c>
      <c r="M126" t="s">
        <v>1057</v>
      </c>
    </row>
    <row r="127" spans="1:13" s="75" customFormat="1">
      <c r="A127" s="85"/>
      <c r="B127" s="85"/>
      <c r="C127" s="85" t="s">
        <v>226</v>
      </c>
      <c r="D127" s="85" t="str">
        <f>VLOOKUP(C127,GL_Scat!D:E,2,FALSE)</f>
        <v>Overtime</v>
      </c>
      <c r="E127" s="85">
        <v>5005</v>
      </c>
      <c r="F127" s="85" t="str">
        <f>VLOOKUP(E127,'GL Accts'!B:D,3,FALSE)</f>
        <v>Employee Salaries - Professional</v>
      </c>
      <c r="H127">
        <v>2250</v>
      </c>
      <c r="I127" t="str">
        <f>VLOOKUP(H127,'GL Accts'!B:D,3,FALSE)</f>
        <v>Payroll Clearing</v>
      </c>
      <c r="L127" t="s">
        <v>1059</v>
      </c>
      <c r="M127" t="s">
        <v>1058</v>
      </c>
    </row>
    <row r="128" spans="1:13" s="75" customFormat="1">
      <c r="A128" s="85"/>
      <c r="B128" s="85"/>
      <c r="C128" s="85" t="s">
        <v>226</v>
      </c>
      <c r="D128" s="85" t="str">
        <f>VLOOKUP(C128,GL_Scat!D:E,2,FALSE)</f>
        <v>Overtime</v>
      </c>
      <c r="E128" s="85">
        <v>5002</v>
      </c>
      <c r="F128" s="85" t="str">
        <f>VLOOKUP(E128,'GL Accts'!B:D,3,FALSE)</f>
        <v>Casual Wages - Academic</v>
      </c>
      <c r="H128">
        <v>2250</v>
      </c>
      <c r="I128" t="str">
        <f>VLOOKUP(H128,'GL Accts'!B:D,3,FALSE)</f>
        <v>Payroll Clearing</v>
      </c>
      <c r="L128" t="s">
        <v>1056</v>
      </c>
      <c r="M128" t="s">
        <v>1057</v>
      </c>
    </row>
    <row r="129" spans="1:13" s="75" customFormat="1">
      <c r="A129" s="85"/>
      <c r="B129" s="85"/>
      <c r="C129" s="85" t="s">
        <v>226</v>
      </c>
      <c r="D129" s="85" t="str">
        <f>VLOOKUP(C129,GL_Scat!D:E,2,FALSE)</f>
        <v>Overtime</v>
      </c>
      <c r="E129" s="85">
        <v>5007</v>
      </c>
      <c r="F129" s="85" t="str">
        <f>VLOOKUP(E129,'GL Accts'!B:D,3,FALSE)</f>
        <v>Casual Wages - Professional</v>
      </c>
      <c r="H129">
        <v>2250</v>
      </c>
      <c r="I129" t="str">
        <f>VLOOKUP(H129,'GL Accts'!B:D,3,FALSE)</f>
        <v>Payroll Clearing</v>
      </c>
      <c r="L129" t="s">
        <v>1056</v>
      </c>
      <c r="M129" t="s">
        <v>1058</v>
      </c>
    </row>
    <row r="130" spans="1:13" s="75" customFormat="1">
      <c r="A130" s="85">
        <v>2035</v>
      </c>
      <c r="B130" s="85" t="s">
        <v>70</v>
      </c>
      <c r="C130" s="85" t="s">
        <v>226</v>
      </c>
      <c r="D130" s="85" t="str">
        <f>VLOOKUP(C130,GL_Scat!D:E,2,FALSE)</f>
        <v>Overtime</v>
      </c>
      <c r="E130" s="85">
        <v>5000</v>
      </c>
      <c r="F130" s="85" t="str">
        <f>VLOOKUP(E130,'GL Accts'!B:D,3,FALSE)</f>
        <v>Employee Salaries - Academic</v>
      </c>
      <c r="H130">
        <v>2250</v>
      </c>
      <c r="I130" t="str">
        <f>VLOOKUP(H130,'GL Accts'!B:D,3,FALSE)</f>
        <v>Payroll Clearing</v>
      </c>
      <c r="L130" t="s">
        <v>1059</v>
      </c>
      <c r="M130" t="s">
        <v>1057</v>
      </c>
    </row>
    <row r="131" spans="1:13" s="75" customFormat="1">
      <c r="A131" s="85"/>
      <c r="B131" s="85"/>
      <c r="C131" s="85" t="s">
        <v>226</v>
      </c>
      <c r="D131" s="85" t="str">
        <f>VLOOKUP(C131,GL_Scat!D:E,2,FALSE)</f>
        <v>Overtime</v>
      </c>
      <c r="E131" s="85">
        <v>5005</v>
      </c>
      <c r="F131" s="85" t="str">
        <f>VLOOKUP(E131,'GL Accts'!B:D,3,FALSE)</f>
        <v>Employee Salaries - Professional</v>
      </c>
      <c r="H131">
        <v>2250</v>
      </c>
      <c r="I131" t="str">
        <f>VLOOKUP(H131,'GL Accts'!B:D,3,FALSE)</f>
        <v>Payroll Clearing</v>
      </c>
      <c r="L131" t="s">
        <v>1059</v>
      </c>
      <c r="M131" t="s">
        <v>1058</v>
      </c>
    </row>
    <row r="132" spans="1:13" s="75" customFormat="1">
      <c r="A132" s="85"/>
      <c r="B132" s="85"/>
      <c r="C132" s="85" t="s">
        <v>226</v>
      </c>
      <c r="D132" s="85" t="str">
        <f>VLOOKUP(C132,GL_Scat!D:E,2,FALSE)</f>
        <v>Overtime</v>
      </c>
      <c r="E132" s="85">
        <v>5002</v>
      </c>
      <c r="F132" s="85" t="str">
        <f>VLOOKUP(E132,'GL Accts'!B:D,3,FALSE)</f>
        <v>Casual Wages - Academic</v>
      </c>
      <c r="H132">
        <v>2250</v>
      </c>
      <c r="I132" t="str">
        <f>VLOOKUP(H132,'GL Accts'!B:D,3,FALSE)</f>
        <v>Payroll Clearing</v>
      </c>
      <c r="L132" t="s">
        <v>1056</v>
      </c>
      <c r="M132" t="s">
        <v>1057</v>
      </c>
    </row>
    <row r="133" spans="1:13" s="75" customFormat="1">
      <c r="A133" s="85"/>
      <c r="B133" s="85"/>
      <c r="C133" s="85" t="s">
        <v>226</v>
      </c>
      <c r="D133" s="85" t="str">
        <f>VLOOKUP(C133,GL_Scat!D:E,2,FALSE)</f>
        <v>Overtime</v>
      </c>
      <c r="E133" s="85">
        <v>5007</v>
      </c>
      <c r="F133" s="85" t="str">
        <f>VLOOKUP(E133,'GL Accts'!B:D,3,FALSE)</f>
        <v>Casual Wages - Professional</v>
      </c>
      <c r="H133">
        <v>2250</v>
      </c>
      <c r="I133" t="str">
        <f>VLOOKUP(H133,'GL Accts'!B:D,3,FALSE)</f>
        <v>Payroll Clearing</v>
      </c>
      <c r="L133" t="s">
        <v>1056</v>
      </c>
      <c r="M133" t="s">
        <v>1058</v>
      </c>
    </row>
    <row r="134" spans="1:13" s="75" customFormat="1">
      <c r="A134" s="85">
        <v>2036</v>
      </c>
      <c r="B134" s="85" t="s">
        <v>71</v>
      </c>
      <c r="C134" s="85" t="s">
        <v>226</v>
      </c>
      <c r="D134" s="85" t="str">
        <f>VLOOKUP(C134,GL_Scat!D:E,2,FALSE)</f>
        <v>Overtime</v>
      </c>
      <c r="E134" s="85">
        <v>5000</v>
      </c>
      <c r="F134" s="85" t="str">
        <f>VLOOKUP(E134,'GL Accts'!B:D,3,FALSE)</f>
        <v>Employee Salaries - Academic</v>
      </c>
      <c r="H134">
        <v>2250</v>
      </c>
      <c r="I134" t="str">
        <f>VLOOKUP(H134,'GL Accts'!B:D,3,FALSE)</f>
        <v>Payroll Clearing</v>
      </c>
      <c r="L134" t="s">
        <v>1059</v>
      </c>
      <c r="M134" t="s">
        <v>1057</v>
      </c>
    </row>
    <row r="135" spans="1:13" s="75" customFormat="1">
      <c r="A135" s="85"/>
      <c r="B135" s="85"/>
      <c r="C135" s="85" t="s">
        <v>226</v>
      </c>
      <c r="D135" s="85" t="str">
        <f>VLOOKUP(C135,GL_Scat!D:E,2,FALSE)</f>
        <v>Overtime</v>
      </c>
      <c r="E135" s="85">
        <v>5005</v>
      </c>
      <c r="F135" s="85" t="str">
        <f>VLOOKUP(E135,'GL Accts'!B:D,3,FALSE)</f>
        <v>Employee Salaries - Professional</v>
      </c>
      <c r="H135">
        <v>2250</v>
      </c>
      <c r="I135" t="str">
        <f>VLOOKUP(H135,'GL Accts'!B:D,3,FALSE)</f>
        <v>Payroll Clearing</v>
      </c>
      <c r="L135" t="s">
        <v>1059</v>
      </c>
      <c r="M135" t="s">
        <v>1058</v>
      </c>
    </row>
    <row r="136" spans="1:13" s="75" customFormat="1">
      <c r="A136" s="85"/>
      <c r="B136" s="85"/>
      <c r="C136" s="85" t="s">
        <v>226</v>
      </c>
      <c r="D136" s="85" t="str">
        <f>VLOOKUP(C136,GL_Scat!D:E,2,FALSE)</f>
        <v>Overtime</v>
      </c>
      <c r="E136" s="85">
        <v>5002</v>
      </c>
      <c r="F136" s="85" t="str">
        <f>VLOOKUP(E136,'GL Accts'!B:D,3,FALSE)</f>
        <v>Casual Wages - Academic</v>
      </c>
      <c r="H136">
        <v>2250</v>
      </c>
      <c r="I136" t="str">
        <f>VLOOKUP(H136,'GL Accts'!B:D,3,FALSE)</f>
        <v>Payroll Clearing</v>
      </c>
      <c r="L136" t="s">
        <v>1056</v>
      </c>
      <c r="M136" t="s">
        <v>1057</v>
      </c>
    </row>
    <row r="137" spans="1:13" s="75" customFormat="1">
      <c r="A137" s="85"/>
      <c r="B137" s="85"/>
      <c r="C137" s="85" t="s">
        <v>226</v>
      </c>
      <c r="D137" s="85" t="str">
        <f>VLOOKUP(C137,GL_Scat!D:E,2,FALSE)</f>
        <v>Overtime</v>
      </c>
      <c r="E137" s="85">
        <v>5007</v>
      </c>
      <c r="F137" s="85" t="str">
        <f>VLOOKUP(E137,'GL Accts'!B:D,3,FALSE)</f>
        <v>Casual Wages - Professional</v>
      </c>
      <c r="H137">
        <v>2250</v>
      </c>
      <c r="I137" t="str">
        <f>VLOOKUP(H137,'GL Accts'!B:D,3,FALSE)</f>
        <v>Payroll Clearing</v>
      </c>
      <c r="L137" t="s">
        <v>1056</v>
      </c>
      <c r="M137" t="s">
        <v>1058</v>
      </c>
    </row>
    <row r="138" spans="1:13" s="90" customFormat="1">
      <c r="A138" s="90">
        <v>3220</v>
      </c>
      <c r="B138" s="90" t="s">
        <v>72</v>
      </c>
      <c r="C138" s="90" t="s">
        <v>180</v>
      </c>
      <c r="D138" s="90" t="str">
        <f>VLOOKUP(C138,GL_Scat!D:E,2,FALSE)</f>
        <v>Paid Parental Leave Govt</v>
      </c>
      <c r="E138" s="90">
        <v>2504</v>
      </c>
      <c r="F138" s="90" t="str">
        <f>VLOOKUP(E138,'GL Accts'!B:D,3,FALSE)</f>
        <v>Other Current Liability</v>
      </c>
      <c r="H138">
        <v>2250</v>
      </c>
      <c r="I138" t="str">
        <f>VLOOKUP(H138,'GL Accts'!B:D,3,FALSE)</f>
        <v>Payroll Clearing</v>
      </c>
      <c r="L138" s="90" t="s">
        <v>1062</v>
      </c>
      <c r="M138" s="90" t="s">
        <v>1062</v>
      </c>
    </row>
    <row r="139" spans="1:13" s="26" customFormat="1">
      <c r="A139" s="90">
        <v>3230</v>
      </c>
      <c r="B139" s="90" t="s">
        <v>73</v>
      </c>
      <c r="C139" t="s">
        <v>228</v>
      </c>
      <c r="D139" t="s">
        <v>229</v>
      </c>
      <c r="E139">
        <v>5000</v>
      </c>
      <c r="F139" t="s">
        <v>221</v>
      </c>
      <c r="H139">
        <v>2250</v>
      </c>
      <c r="I139" t="str">
        <f>VLOOKUP(H139,'GL Accts'!B:D,3,FALSE)</f>
        <v>Payroll Clearing</v>
      </c>
      <c r="L139" t="s">
        <v>1059</v>
      </c>
      <c r="M139" t="s">
        <v>1057</v>
      </c>
    </row>
    <row r="140" spans="1:13" s="26" customFormat="1">
      <c r="C140" t="s">
        <v>228</v>
      </c>
      <c r="D140" t="s">
        <v>229</v>
      </c>
      <c r="E140">
        <v>5005</v>
      </c>
      <c r="F140" t="s">
        <v>280</v>
      </c>
      <c r="H140">
        <v>2250</v>
      </c>
      <c r="I140" t="str">
        <f>VLOOKUP(H140,'GL Accts'!B:D,3,FALSE)</f>
        <v>Payroll Clearing</v>
      </c>
      <c r="L140" t="s">
        <v>1059</v>
      </c>
      <c r="M140" t="s">
        <v>1058</v>
      </c>
    </row>
    <row r="141" spans="1:13" s="26" customFormat="1">
      <c r="C141" t="s">
        <v>228</v>
      </c>
      <c r="D141" t="s">
        <v>229</v>
      </c>
      <c r="E141">
        <v>5002</v>
      </c>
      <c r="F141" t="s">
        <v>276</v>
      </c>
      <c r="H141">
        <v>2250</v>
      </c>
      <c r="I141" t="str">
        <f>VLOOKUP(H141,'GL Accts'!B:D,3,FALSE)</f>
        <v>Payroll Clearing</v>
      </c>
      <c r="L141" t="s">
        <v>1056</v>
      </c>
      <c r="M141" t="s">
        <v>1057</v>
      </c>
    </row>
    <row r="142" spans="1:13" s="26" customFormat="1">
      <c r="C142" t="s">
        <v>228</v>
      </c>
      <c r="D142" t="s">
        <v>229</v>
      </c>
      <c r="E142">
        <v>5007</v>
      </c>
      <c r="F142" t="s">
        <v>282</v>
      </c>
      <c r="H142">
        <v>2250</v>
      </c>
      <c r="I142" t="str">
        <f>VLOOKUP(H142,'GL Accts'!B:D,3,FALSE)</f>
        <v>Payroll Clearing</v>
      </c>
      <c r="L142" t="s">
        <v>1056</v>
      </c>
      <c r="M142" t="s">
        <v>1058</v>
      </c>
    </row>
    <row r="143" spans="1:13" s="90" customFormat="1">
      <c r="A143" s="90">
        <v>3221</v>
      </c>
      <c r="B143" s="90" t="s">
        <v>74</v>
      </c>
      <c r="C143" s="90" t="s">
        <v>180</v>
      </c>
      <c r="D143" s="90" t="str">
        <f>VLOOKUP(C143,GL_Scat!D:E,2,FALSE)</f>
        <v>Paid Parental Leave Govt</v>
      </c>
      <c r="E143" s="90">
        <v>2504</v>
      </c>
      <c r="F143" s="90" t="str">
        <f>VLOOKUP(E143,'GL Accts'!B:D,3,FALSE)</f>
        <v>Other Current Liability</v>
      </c>
      <c r="H143">
        <v>2250</v>
      </c>
      <c r="I143" t="str">
        <f>VLOOKUP(H143,'GL Accts'!B:D,3,FALSE)</f>
        <v>Payroll Clearing</v>
      </c>
      <c r="L143" s="90" t="s">
        <v>1062</v>
      </c>
      <c r="M143" s="90" t="s">
        <v>1062</v>
      </c>
    </row>
    <row r="144" spans="1:13" s="26" customFormat="1">
      <c r="A144" s="90">
        <v>3231</v>
      </c>
      <c r="B144" s="90" t="s">
        <v>75</v>
      </c>
      <c r="C144" t="s">
        <v>228</v>
      </c>
      <c r="D144" t="s">
        <v>229</v>
      </c>
      <c r="E144">
        <v>5000</v>
      </c>
      <c r="F144" t="s">
        <v>221</v>
      </c>
      <c r="H144">
        <v>2250</v>
      </c>
      <c r="I144" t="str">
        <f>VLOOKUP(H144,'GL Accts'!B:D,3,FALSE)</f>
        <v>Payroll Clearing</v>
      </c>
      <c r="L144" t="s">
        <v>1059</v>
      </c>
      <c r="M144" t="s">
        <v>1057</v>
      </c>
    </row>
    <row r="145" spans="1:13" s="26" customFormat="1">
      <c r="C145" t="s">
        <v>228</v>
      </c>
      <c r="D145" t="s">
        <v>229</v>
      </c>
      <c r="E145">
        <v>5005</v>
      </c>
      <c r="F145" t="s">
        <v>280</v>
      </c>
      <c r="H145">
        <v>2250</v>
      </c>
      <c r="I145" t="str">
        <f>VLOOKUP(H145,'GL Accts'!B:D,3,FALSE)</f>
        <v>Payroll Clearing</v>
      </c>
      <c r="L145" t="s">
        <v>1059</v>
      </c>
      <c r="M145" t="s">
        <v>1058</v>
      </c>
    </row>
    <row r="146" spans="1:13" s="26" customFormat="1">
      <c r="C146" t="s">
        <v>228</v>
      </c>
      <c r="D146" t="s">
        <v>229</v>
      </c>
      <c r="E146">
        <v>5002</v>
      </c>
      <c r="F146" t="s">
        <v>276</v>
      </c>
      <c r="H146">
        <v>2250</v>
      </c>
      <c r="I146" t="str">
        <f>VLOOKUP(H146,'GL Accts'!B:D,3,FALSE)</f>
        <v>Payroll Clearing</v>
      </c>
      <c r="L146" t="s">
        <v>1056</v>
      </c>
      <c r="M146" t="s">
        <v>1057</v>
      </c>
    </row>
    <row r="147" spans="1:13" s="26" customFormat="1">
      <c r="C147" t="s">
        <v>228</v>
      </c>
      <c r="D147" t="s">
        <v>229</v>
      </c>
      <c r="E147">
        <v>5007</v>
      </c>
      <c r="F147" t="s">
        <v>282</v>
      </c>
      <c r="H147">
        <v>2250</v>
      </c>
      <c r="I147" t="str">
        <f>VLOOKUP(H147,'GL Accts'!B:D,3,FALSE)</f>
        <v>Payroll Clearing</v>
      </c>
      <c r="L147" t="s">
        <v>1056</v>
      </c>
      <c r="M147" t="s">
        <v>1058</v>
      </c>
    </row>
    <row r="148" spans="1:13" s="90" customFormat="1">
      <c r="A148" s="90">
        <v>3298</v>
      </c>
      <c r="B148" s="90" t="s">
        <v>76</v>
      </c>
      <c r="C148" s="91" t="s">
        <v>1046</v>
      </c>
      <c r="D148" s="90" t="s">
        <v>195</v>
      </c>
      <c r="E148" s="90">
        <v>2504</v>
      </c>
      <c r="F148" s="90" t="str">
        <f>VLOOKUP(E148,'GL Accts'!B:D,3,FALSE)</f>
        <v>Other Current Liability</v>
      </c>
      <c r="H148">
        <v>2250</v>
      </c>
      <c r="I148" t="str">
        <f>VLOOKUP(H148,'GL Accts'!B:D,3,FALSE)</f>
        <v>Payroll Clearing</v>
      </c>
      <c r="L148" s="90" t="s">
        <v>1062</v>
      </c>
      <c r="M148" s="90" t="s">
        <v>1062</v>
      </c>
    </row>
    <row r="149" spans="1:13">
      <c r="A149">
        <v>3297</v>
      </c>
      <c r="B149" t="s">
        <v>77</v>
      </c>
      <c r="C149" s="31" t="s">
        <v>1046</v>
      </c>
      <c r="D149" t="s">
        <v>195</v>
      </c>
      <c r="E149">
        <v>2504</v>
      </c>
      <c r="F149" t="str">
        <f>VLOOKUP(E149,'GL Accts'!B:D,3,FALSE)</f>
        <v>Other Current Liability</v>
      </c>
      <c r="H149">
        <v>2250</v>
      </c>
      <c r="I149" t="str">
        <f>VLOOKUP(H149,'GL Accts'!B:D,3,FALSE)</f>
        <v>Payroll Clearing</v>
      </c>
      <c r="L149" s="90" t="s">
        <v>1062</v>
      </c>
      <c r="M149" s="90" t="s">
        <v>1062</v>
      </c>
    </row>
    <row r="150" spans="1:13">
      <c r="A150">
        <v>3291</v>
      </c>
      <c r="B150" t="s">
        <v>78</v>
      </c>
      <c r="C150" t="s">
        <v>228</v>
      </c>
      <c r="D150" t="s">
        <v>229</v>
      </c>
      <c r="E150">
        <v>5000</v>
      </c>
      <c r="F150" t="s">
        <v>221</v>
      </c>
      <c r="H150">
        <v>2250</v>
      </c>
      <c r="I150" t="str">
        <f>VLOOKUP(H150,'GL Accts'!B:D,3,FALSE)</f>
        <v>Payroll Clearing</v>
      </c>
      <c r="L150" s="90" t="s">
        <v>1060</v>
      </c>
      <c r="M150" s="90" t="s">
        <v>1061</v>
      </c>
    </row>
    <row r="151" spans="1:13">
      <c r="C151" t="s">
        <v>228</v>
      </c>
      <c r="D151" t="s">
        <v>229</v>
      </c>
      <c r="E151">
        <v>5005</v>
      </c>
      <c r="F151" t="s">
        <v>280</v>
      </c>
      <c r="H151">
        <v>2250</v>
      </c>
      <c r="I151" t="str">
        <f>VLOOKUP(H151,'GL Accts'!B:D,3,FALSE)</f>
        <v>Payroll Clearing</v>
      </c>
      <c r="L151" s="90" t="s">
        <v>1060</v>
      </c>
      <c r="M151" s="90" t="s">
        <v>1061</v>
      </c>
    </row>
    <row r="152" spans="1:13">
      <c r="C152" t="s">
        <v>228</v>
      </c>
      <c r="D152" t="s">
        <v>229</v>
      </c>
      <c r="E152">
        <v>5002</v>
      </c>
      <c r="F152" t="s">
        <v>276</v>
      </c>
      <c r="H152">
        <v>2250</v>
      </c>
      <c r="I152" t="str">
        <f>VLOOKUP(H152,'GL Accts'!B:D,3,FALSE)</f>
        <v>Payroll Clearing</v>
      </c>
      <c r="L152" s="90" t="s">
        <v>1060</v>
      </c>
      <c r="M152" s="90" t="s">
        <v>1061</v>
      </c>
    </row>
    <row r="153" spans="1:13">
      <c r="C153" t="s">
        <v>228</v>
      </c>
      <c r="D153" t="s">
        <v>229</v>
      </c>
      <c r="E153">
        <v>5007</v>
      </c>
      <c r="F153" t="s">
        <v>282</v>
      </c>
      <c r="H153">
        <v>2250</v>
      </c>
      <c r="I153" t="str">
        <f>VLOOKUP(H153,'GL Accts'!B:D,3,FALSE)</f>
        <v>Payroll Clearing</v>
      </c>
      <c r="L153" s="90" t="s">
        <v>1060</v>
      </c>
      <c r="M153" s="90" t="s">
        <v>1061</v>
      </c>
    </row>
    <row r="154" spans="1:13" s="90" customFormat="1">
      <c r="A154" s="90">
        <v>2375</v>
      </c>
      <c r="B154" s="90" t="s">
        <v>79</v>
      </c>
      <c r="C154" t="s">
        <v>222</v>
      </c>
      <c r="D154" t="str">
        <f>VLOOKUP(C154,GL_Scat!D:E,2,FALSE)</f>
        <v>Bonus</v>
      </c>
      <c r="E154" s="88">
        <v>5000</v>
      </c>
      <c r="F154" s="88" t="str">
        <f>VLOOKUP(E154,'GL Accts'!B:D,3,FALSE)</f>
        <v>Employee Salaries - Academic</v>
      </c>
      <c r="H154">
        <v>2250</v>
      </c>
      <c r="I154" t="str">
        <f>VLOOKUP(H154,'GL Accts'!B:D,3,FALSE)</f>
        <v>Payroll Clearing</v>
      </c>
      <c r="L154" t="s">
        <v>1059</v>
      </c>
      <c r="M154" t="s">
        <v>1057</v>
      </c>
    </row>
    <row r="155" spans="1:13" s="26" customFormat="1">
      <c r="C155" t="s">
        <v>222</v>
      </c>
      <c r="D155" t="str">
        <f>VLOOKUP(C155,GL_Scat!D:E,2,FALSE)</f>
        <v>Bonus</v>
      </c>
      <c r="E155" s="88">
        <v>5002</v>
      </c>
      <c r="F155" s="88" t="str">
        <f>VLOOKUP(E155,'GL Accts'!B:D,3,FALSE)</f>
        <v>Casual Wages - Academic</v>
      </c>
      <c r="H155">
        <v>2250</v>
      </c>
      <c r="I155" t="str">
        <f>VLOOKUP(H155,'GL Accts'!B:D,3,FALSE)</f>
        <v>Payroll Clearing</v>
      </c>
      <c r="L155" t="s">
        <v>1056</v>
      </c>
      <c r="M155" t="s">
        <v>1057</v>
      </c>
    </row>
    <row r="156" spans="1:13" s="26" customFormat="1">
      <c r="C156" t="s">
        <v>222</v>
      </c>
      <c r="D156" t="str">
        <f>VLOOKUP(C156,GL_Scat!D:E,2,FALSE)</f>
        <v>Bonus</v>
      </c>
      <c r="E156" s="88">
        <v>5005</v>
      </c>
      <c r="F156" s="88" t="str">
        <f>VLOOKUP(E156,'GL Accts'!B:D,3,FALSE)</f>
        <v>Employee Salaries - Professional</v>
      </c>
      <c r="H156">
        <v>2250</v>
      </c>
      <c r="I156" t="str">
        <f>VLOOKUP(H156,'GL Accts'!B:D,3,FALSE)</f>
        <v>Payroll Clearing</v>
      </c>
      <c r="L156" t="s">
        <v>1059</v>
      </c>
      <c r="M156" t="s">
        <v>1058</v>
      </c>
    </row>
    <row r="157" spans="1:13" s="26" customFormat="1">
      <c r="C157" t="s">
        <v>222</v>
      </c>
      <c r="D157" t="str">
        <f>VLOOKUP(C157,GL_Scat!D:E,2,FALSE)</f>
        <v>Bonus</v>
      </c>
      <c r="E157" s="88">
        <v>5007</v>
      </c>
      <c r="F157" s="88" t="str">
        <f>VLOOKUP(E157,'GL Accts'!B:D,3,FALSE)</f>
        <v>Casual Wages - Professional</v>
      </c>
      <c r="H157">
        <v>2250</v>
      </c>
      <c r="I157" t="str">
        <f>VLOOKUP(H157,'GL Accts'!B:D,3,FALSE)</f>
        <v>Payroll Clearing</v>
      </c>
      <c r="L157" t="s">
        <v>1056</v>
      </c>
      <c r="M157" t="s">
        <v>1058</v>
      </c>
    </row>
    <row r="158" spans="1:13" s="89" customFormat="1">
      <c r="A158" s="89">
        <v>5060</v>
      </c>
      <c r="B158" s="89" t="s">
        <v>80</v>
      </c>
      <c r="D158" s="89" t="e">
        <f>VLOOKUP(C158,GL_Scat!D:E,2,FALSE)</f>
        <v>#N/A</v>
      </c>
      <c r="F158" s="89" t="e">
        <f>VLOOKUP(E158,'GL Accts'!B:D,3,FALSE)</f>
        <v>#N/A</v>
      </c>
      <c r="G158" s="89" t="s">
        <v>1039</v>
      </c>
    </row>
    <row r="159" spans="1:13" s="31" customFormat="1">
      <c r="A159" s="31">
        <v>7090</v>
      </c>
      <c r="B159" s="31" t="s">
        <v>81</v>
      </c>
      <c r="C159" s="31" t="s">
        <v>165</v>
      </c>
      <c r="D159" s="31" t="str">
        <f>VLOOKUP(C159,GL_Scat!D:E,2,FALSE)</f>
        <v>Salaries Overpayment</v>
      </c>
      <c r="E159" s="31">
        <v>1400</v>
      </c>
      <c r="F159" s="31" t="str">
        <f>VLOOKUP(E159,'GL Accts'!B:D,3,FALSE)</f>
        <v>Salaries Recovery</v>
      </c>
      <c r="G159" s="31" t="s">
        <v>1045</v>
      </c>
      <c r="H159" s="31">
        <v>4605</v>
      </c>
      <c r="I159" s="31" t="str">
        <f>VLOOKUP(H159,'GL Accts'!B:D,3,FALSE)</f>
        <v>General Revenue</v>
      </c>
      <c r="J159" s="31" t="s">
        <v>1043</v>
      </c>
      <c r="K159" s="31" t="s">
        <v>1044</v>
      </c>
      <c r="L159" s="31" t="s">
        <v>1062</v>
      </c>
      <c r="M159" s="31" t="s">
        <v>1062</v>
      </c>
    </row>
    <row r="160" spans="1:13" s="89" customFormat="1">
      <c r="A160" s="89" t="s">
        <v>82</v>
      </c>
      <c r="B160" s="89" t="s">
        <v>83</v>
      </c>
      <c r="D160" s="89" t="e">
        <f>VLOOKUP(C160,GL_Scat!D:E,2,FALSE)</f>
        <v>#N/A</v>
      </c>
      <c r="F160" s="89" t="e">
        <f>VLOOKUP(E160,'GL Accts'!B:D,3,FALSE)</f>
        <v>#N/A</v>
      </c>
      <c r="G160" s="89" t="s">
        <v>1039</v>
      </c>
    </row>
    <row r="161" spans="1:13" s="89" customFormat="1">
      <c r="A161" s="89">
        <v>7050</v>
      </c>
      <c r="B161" s="89" t="s">
        <v>84</v>
      </c>
      <c r="G161" s="89" t="s">
        <v>1039</v>
      </c>
    </row>
    <row r="162" spans="1:13" s="89" customFormat="1">
      <c r="A162" s="89">
        <v>7055</v>
      </c>
      <c r="B162" s="89" t="s">
        <v>85</v>
      </c>
      <c r="G162" s="89" t="s">
        <v>1039</v>
      </c>
    </row>
    <row r="163" spans="1:13">
      <c r="A163">
        <v>8200</v>
      </c>
      <c r="B163" t="s">
        <v>86</v>
      </c>
      <c r="C163" t="s">
        <v>263</v>
      </c>
      <c r="D163" t="str">
        <f>VLOOKUP(C163,GL_Scat!D:E,2,FALSE)</f>
        <v>Superannuation - Funded</v>
      </c>
      <c r="E163">
        <v>5006</v>
      </c>
      <c r="F163" t="str">
        <f>VLOOKUP(E163,'GL Accts'!B:D,3,FALSE)</f>
        <v>Employee On Costs - Professional</v>
      </c>
      <c r="L163" t="s">
        <v>1059</v>
      </c>
      <c r="M163" t="s">
        <v>1058</v>
      </c>
    </row>
    <row r="164" spans="1:13" s="89" customFormat="1">
      <c r="A164" s="89">
        <v>8205</v>
      </c>
      <c r="B164" s="89" t="s">
        <v>87</v>
      </c>
      <c r="D164" s="89" t="e">
        <f>VLOOKUP(C164,GL_Scat!D:E,2,FALSE)</f>
        <v>#N/A</v>
      </c>
      <c r="F164" s="89" t="e">
        <f>VLOOKUP(E164,'GL Accts'!B:D,3,FALSE)</f>
        <v>#N/A</v>
      </c>
      <c r="G164" s="89" t="s">
        <v>1039</v>
      </c>
    </row>
    <row r="165" spans="1:13">
      <c r="A165">
        <v>7060</v>
      </c>
      <c r="B165" t="s">
        <v>88</v>
      </c>
      <c r="C165" t="s">
        <v>188</v>
      </c>
      <c r="D165" t="str">
        <f>VLOOKUP(C165,GL_Scat!D:E,2,FALSE)</f>
        <v>Trade Union Contribution</v>
      </c>
      <c r="E165" s="88">
        <v>5001</v>
      </c>
      <c r="F165" s="88" t="str">
        <f>VLOOKUP(E165,'GL Accts'!B:D,3,FALSE)</f>
        <v>Employee On Costs - Academic</v>
      </c>
      <c r="H165">
        <v>2504</v>
      </c>
      <c r="I165" t="str">
        <f>VLOOKUP(H165,'GL Accts'!B:D,3,FALSE)</f>
        <v>Other Current Liability</v>
      </c>
      <c r="L165" t="s">
        <v>1059</v>
      </c>
      <c r="M165" t="s">
        <v>1057</v>
      </c>
    </row>
    <row r="166" spans="1:13">
      <c r="C166" t="s">
        <v>188</v>
      </c>
      <c r="D166" t="str">
        <f>VLOOKUP(C166,GL_Scat!D:E,2,FALSE)</f>
        <v>Trade Union Contribution</v>
      </c>
      <c r="E166" s="88">
        <v>5003</v>
      </c>
      <c r="F166" s="88" t="str">
        <f>VLOOKUP(E166,'GL Accts'!B:D,3,FALSE)</f>
        <v>Casual On Costs - Academic</v>
      </c>
      <c r="H166">
        <v>2504</v>
      </c>
      <c r="I166" t="str">
        <f>VLOOKUP(H166,'GL Accts'!B:D,3,FALSE)</f>
        <v>Other Current Liability</v>
      </c>
      <c r="L166" t="s">
        <v>1056</v>
      </c>
      <c r="M166" t="s">
        <v>1057</v>
      </c>
    </row>
    <row r="167" spans="1:13">
      <c r="C167" t="s">
        <v>188</v>
      </c>
      <c r="D167" t="str">
        <f>VLOOKUP(C167,GL_Scat!D:E,2,FALSE)</f>
        <v>Trade Union Contribution</v>
      </c>
      <c r="E167" s="88">
        <v>5006</v>
      </c>
      <c r="F167" s="88" t="str">
        <f>VLOOKUP(E167,'GL Accts'!B:D,3,FALSE)</f>
        <v>Employee On Costs - Professional</v>
      </c>
      <c r="H167">
        <v>2504</v>
      </c>
      <c r="I167" t="str">
        <f>VLOOKUP(H167,'GL Accts'!B:D,3,FALSE)</f>
        <v>Other Current Liability</v>
      </c>
      <c r="L167" t="s">
        <v>1059</v>
      </c>
      <c r="M167" t="s">
        <v>1058</v>
      </c>
    </row>
    <row r="168" spans="1:13">
      <c r="C168" t="s">
        <v>188</v>
      </c>
      <c r="D168" t="str">
        <f>VLOOKUP(C168,GL_Scat!D:E,2,FALSE)</f>
        <v>Trade Union Contribution</v>
      </c>
      <c r="E168" s="88">
        <v>5008</v>
      </c>
      <c r="F168" s="88" t="str">
        <f>VLOOKUP(E168,'GL Accts'!B:D,3,FALSE)</f>
        <v>Casual On Costs - Professional</v>
      </c>
      <c r="H168">
        <v>2504</v>
      </c>
      <c r="I168" t="str">
        <f>VLOOKUP(H168,'GL Accts'!B:D,3,FALSE)</f>
        <v>Other Current Liability</v>
      </c>
      <c r="L168" t="s">
        <v>1056</v>
      </c>
      <c r="M168" t="s">
        <v>1058</v>
      </c>
    </row>
    <row r="169" spans="1:13" s="93" customFormat="1">
      <c r="A169" s="93">
        <v>7065</v>
      </c>
      <c r="B169" s="93" t="s">
        <v>89</v>
      </c>
      <c r="C169" s="93" t="s">
        <v>228</v>
      </c>
      <c r="D169" s="93" t="s">
        <v>229</v>
      </c>
      <c r="E169" s="93">
        <v>2250</v>
      </c>
      <c r="F169" s="93" t="str">
        <f>VLOOKUP(E169,'GL Accts'!B:D,3,FALSE)</f>
        <v>Payroll Clearing</v>
      </c>
      <c r="G169" s="93" t="s">
        <v>1049</v>
      </c>
      <c r="H169" s="93">
        <v>5000</v>
      </c>
      <c r="I169" s="93" t="str">
        <f>VLOOKUP(H169,'GL Accts'!B:D,3,FALSE)</f>
        <v>Employee Salaries - Academic</v>
      </c>
      <c r="L169" s="93" t="s">
        <v>1059</v>
      </c>
      <c r="M169" s="93" t="s">
        <v>1057</v>
      </c>
    </row>
    <row r="170" spans="1:13" s="93" customFormat="1">
      <c r="C170" s="93" t="s">
        <v>228</v>
      </c>
      <c r="D170" s="93" t="s">
        <v>229</v>
      </c>
      <c r="E170" s="93">
        <v>2250</v>
      </c>
      <c r="F170" s="93" t="str">
        <f>VLOOKUP(E170,'GL Accts'!B:D,3,FALSE)</f>
        <v>Payroll Clearing</v>
      </c>
      <c r="H170" s="93">
        <v>5002</v>
      </c>
      <c r="I170" s="93" t="str">
        <f>VLOOKUP(H170,'GL Accts'!B:D,3,FALSE)</f>
        <v>Casual Wages - Academic</v>
      </c>
      <c r="L170" s="93" t="s">
        <v>1056</v>
      </c>
      <c r="M170" s="93" t="s">
        <v>1057</v>
      </c>
    </row>
    <row r="171" spans="1:13" s="93" customFormat="1">
      <c r="C171" s="93" t="s">
        <v>228</v>
      </c>
      <c r="D171" s="93" t="s">
        <v>229</v>
      </c>
      <c r="E171" s="93">
        <v>2250</v>
      </c>
      <c r="F171" s="93" t="str">
        <f>VLOOKUP(E171,'GL Accts'!B:D,3,FALSE)</f>
        <v>Payroll Clearing</v>
      </c>
      <c r="H171" s="93">
        <v>5005</v>
      </c>
      <c r="I171" s="93" t="str">
        <f>VLOOKUP(H171,'GL Accts'!B:D,3,FALSE)</f>
        <v>Employee Salaries - Professional</v>
      </c>
      <c r="L171" s="93" t="s">
        <v>1059</v>
      </c>
      <c r="M171" s="93" t="s">
        <v>1058</v>
      </c>
    </row>
    <row r="172" spans="1:13" s="93" customFormat="1">
      <c r="C172" s="93" t="s">
        <v>228</v>
      </c>
      <c r="D172" s="93" t="s">
        <v>229</v>
      </c>
      <c r="E172" s="93">
        <v>2250</v>
      </c>
      <c r="F172" s="93" t="str">
        <f>VLOOKUP(E172,'GL Accts'!B:D,3,FALSE)</f>
        <v>Payroll Clearing</v>
      </c>
      <c r="H172" s="93">
        <v>5007</v>
      </c>
      <c r="I172" s="93" t="str">
        <f>VLOOKUP(H172,'GL Accts'!B:D,3,FALSE)</f>
        <v>Casual Wages - Professional</v>
      </c>
      <c r="L172" s="93" t="s">
        <v>1056</v>
      </c>
      <c r="M172" s="93" t="s">
        <v>1058</v>
      </c>
    </row>
    <row r="173" spans="1:13" s="93" customFormat="1">
      <c r="A173" s="93">
        <v>7070</v>
      </c>
      <c r="B173" s="93" t="s">
        <v>90</v>
      </c>
      <c r="C173" s="93" t="s">
        <v>233</v>
      </c>
      <c r="D173" s="93" t="str">
        <f>VLOOKUP(C173,GL_Scat!D:E,2,FALSE)</f>
        <v>Salary Allowances</v>
      </c>
      <c r="E173" s="93">
        <v>2250</v>
      </c>
      <c r="F173" s="93" t="str">
        <f>VLOOKUP(E173,'GL Accts'!B:D,3,FALSE)</f>
        <v>Payroll Clearing</v>
      </c>
      <c r="G173" s="93" t="s">
        <v>1050</v>
      </c>
      <c r="H173" s="93">
        <v>5000</v>
      </c>
      <c r="I173" s="93" t="str">
        <f>VLOOKUP(H173,'GL Accts'!B:D,3,FALSE)</f>
        <v>Employee Salaries - Academic</v>
      </c>
      <c r="L173" s="93" t="s">
        <v>1059</v>
      </c>
      <c r="M173" s="93" t="s">
        <v>1057</v>
      </c>
    </row>
    <row r="174" spans="1:13" s="93" customFormat="1">
      <c r="C174" s="93" t="s">
        <v>233</v>
      </c>
      <c r="D174" s="93" t="str">
        <f>VLOOKUP(C174,GL_Scat!D:E,2,FALSE)</f>
        <v>Salary Allowances</v>
      </c>
      <c r="E174" s="93">
        <v>2250</v>
      </c>
      <c r="F174" s="93" t="str">
        <f>VLOOKUP(E174,'GL Accts'!B:D,3,FALSE)</f>
        <v>Payroll Clearing</v>
      </c>
      <c r="H174" s="93">
        <v>5002</v>
      </c>
      <c r="I174" s="93" t="str">
        <f>VLOOKUP(H174,'GL Accts'!B:D,3,FALSE)</f>
        <v>Casual Wages - Academic</v>
      </c>
      <c r="L174" s="93" t="s">
        <v>1056</v>
      </c>
      <c r="M174" s="93" t="s">
        <v>1057</v>
      </c>
    </row>
    <row r="175" spans="1:13" s="93" customFormat="1">
      <c r="C175" s="93" t="s">
        <v>233</v>
      </c>
      <c r="D175" s="93" t="str">
        <f>VLOOKUP(C175,GL_Scat!D:E,2,FALSE)</f>
        <v>Salary Allowances</v>
      </c>
      <c r="E175" s="93">
        <v>2250</v>
      </c>
      <c r="F175" s="93" t="str">
        <f>VLOOKUP(E175,'GL Accts'!B:D,3,FALSE)</f>
        <v>Payroll Clearing</v>
      </c>
      <c r="H175" s="93">
        <v>5005</v>
      </c>
      <c r="I175" s="93" t="str">
        <f>VLOOKUP(H175,'GL Accts'!B:D,3,FALSE)</f>
        <v>Employee Salaries - Professional</v>
      </c>
      <c r="L175" s="93" t="s">
        <v>1059</v>
      </c>
      <c r="M175" s="93" t="s">
        <v>1058</v>
      </c>
    </row>
    <row r="176" spans="1:13" s="93" customFormat="1">
      <c r="C176" s="93" t="s">
        <v>233</v>
      </c>
      <c r="D176" s="93" t="str">
        <f>VLOOKUP(C176,GL_Scat!D:E,2,FALSE)</f>
        <v>Salary Allowances</v>
      </c>
      <c r="E176" s="93">
        <v>2250</v>
      </c>
      <c r="F176" s="93" t="str">
        <f>VLOOKUP(E176,'GL Accts'!B:D,3,FALSE)</f>
        <v>Payroll Clearing</v>
      </c>
      <c r="H176" s="93">
        <v>5007</v>
      </c>
      <c r="I176" s="93" t="str">
        <f>VLOOKUP(H176,'GL Accts'!B:D,3,FALSE)</f>
        <v>Casual Wages - Professional</v>
      </c>
      <c r="L176" s="93" t="s">
        <v>1056</v>
      </c>
      <c r="M176" s="93" t="s">
        <v>1058</v>
      </c>
    </row>
    <row r="177" spans="1:13" s="92" customFormat="1">
      <c r="A177" s="92">
        <v>7080</v>
      </c>
      <c r="B177" s="92" t="s">
        <v>91</v>
      </c>
      <c r="C177" s="92" t="s">
        <v>233</v>
      </c>
      <c r="D177" s="92" t="str">
        <f>VLOOKUP(C177,GL_Scat!D:E,2,FALSE)</f>
        <v>Salary Allowances</v>
      </c>
      <c r="E177" s="92">
        <v>2250</v>
      </c>
      <c r="F177" s="92" t="s">
        <v>175</v>
      </c>
      <c r="G177" s="92" t="s">
        <v>1052</v>
      </c>
      <c r="H177" s="92">
        <v>5001</v>
      </c>
      <c r="I177" s="92" t="str">
        <f>VLOOKUP(H177,'GL Accts'!B:D,3,FALSE)</f>
        <v>Employee On Costs - Academic</v>
      </c>
      <c r="L177" s="92" t="s">
        <v>1059</v>
      </c>
      <c r="M177" s="92" t="s">
        <v>1057</v>
      </c>
    </row>
    <row r="178" spans="1:13" s="92" customFormat="1">
      <c r="C178" s="92" t="s">
        <v>233</v>
      </c>
      <c r="D178" s="92" t="str">
        <f>VLOOKUP(C178,GL_Scat!D:E,2,FALSE)</f>
        <v>Salary Allowances</v>
      </c>
      <c r="E178" s="92">
        <v>2250</v>
      </c>
      <c r="F178" s="92" t="s">
        <v>175</v>
      </c>
      <c r="H178" s="92">
        <v>5003</v>
      </c>
      <c r="I178" s="92" t="str">
        <f>VLOOKUP(H178,'GL Accts'!B:D,3,FALSE)</f>
        <v>Casual On Costs - Academic</v>
      </c>
      <c r="L178" s="92" t="s">
        <v>1056</v>
      </c>
      <c r="M178" s="92" t="s">
        <v>1057</v>
      </c>
    </row>
    <row r="179" spans="1:13" s="92" customFormat="1">
      <c r="C179" s="92" t="s">
        <v>233</v>
      </c>
      <c r="D179" s="92" t="str">
        <f>VLOOKUP(C179,GL_Scat!D:E,2,FALSE)</f>
        <v>Salary Allowances</v>
      </c>
      <c r="E179" s="92">
        <v>2250</v>
      </c>
      <c r="F179" s="92" t="s">
        <v>175</v>
      </c>
      <c r="H179" s="92">
        <v>5006</v>
      </c>
      <c r="I179" s="92" t="str">
        <f>VLOOKUP(H179,'GL Accts'!B:D,3,FALSE)</f>
        <v>Employee On Costs - Professional</v>
      </c>
      <c r="L179" s="92" t="s">
        <v>1059</v>
      </c>
      <c r="M179" s="92" t="s">
        <v>1058</v>
      </c>
    </row>
    <row r="180" spans="1:13" s="92" customFormat="1">
      <c r="C180" s="92" t="s">
        <v>233</v>
      </c>
      <c r="D180" s="92" t="str">
        <f>VLOOKUP(C180,GL_Scat!D:E,2,FALSE)</f>
        <v>Salary Allowances</v>
      </c>
      <c r="E180" s="92">
        <v>2250</v>
      </c>
      <c r="F180" s="92" t="s">
        <v>175</v>
      </c>
      <c r="H180" s="92">
        <v>5008</v>
      </c>
      <c r="I180" s="92" t="str">
        <f>VLOOKUP(H180,'GL Accts'!B:D,3,FALSE)</f>
        <v>Casual On Costs - Professional</v>
      </c>
      <c r="L180" s="92" t="s">
        <v>1056</v>
      </c>
      <c r="M180" s="92" t="s">
        <v>1058</v>
      </c>
    </row>
    <row r="181" spans="1:13">
      <c r="A181" t="s">
        <v>92</v>
      </c>
      <c r="B181" t="s">
        <v>93</v>
      </c>
      <c r="C181" t="s">
        <v>184</v>
      </c>
      <c r="D181" t="str">
        <f>VLOOKUP(C181,GL_Scat!D:E,2,FALSE)</f>
        <v>Social Insurance (Staff Contribution)</v>
      </c>
      <c r="E181">
        <v>5000</v>
      </c>
      <c r="F181" t="str">
        <f>VLOOKUP(E181,'GL Accts'!B:D,3,FALSE)</f>
        <v>Employee Salaries - Academic</v>
      </c>
      <c r="H181">
        <v>2504</v>
      </c>
      <c r="I181" t="str">
        <f>VLOOKUP(H181,'GL Accts'!B:D,3,FALSE)</f>
        <v>Other Current Liability</v>
      </c>
      <c r="L181" t="s">
        <v>1059</v>
      </c>
      <c r="M181" t="s">
        <v>1057</v>
      </c>
    </row>
    <row r="182" spans="1:13">
      <c r="C182" t="s">
        <v>184</v>
      </c>
      <c r="D182" t="str">
        <f>VLOOKUP(C182,GL_Scat!D:E,2,FALSE)</f>
        <v>Social Insurance (Staff Contribution)</v>
      </c>
      <c r="E182">
        <v>5002</v>
      </c>
      <c r="F182" t="str">
        <f>VLOOKUP(E182,'GL Accts'!B:D,3,FALSE)</f>
        <v>Casual Wages - Academic</v>
      </c>
      <c r="H182">
        <v>2504</v>
      </c>
      <c r="I182" t="str">
        <f>VLOOKUP(H182,'GL Accts'!B:D,3,FALSE)</f>
        <v>Other Current Liability</v>
      </c>
      <c r="L182" t="s">
        <v>1056</v>
      </c>
      <c r="M182" t="s">
        <v>1057</v>
      </c>
    </row>
    <row r="183" spans="1:13">
      <c r="C183" t="s">
        <v>184</v>
      </c>
      <c r="D183" t="str">
        <f>VLOOKUP(C183,GL_Scat!D:E,2,FALSE)</f>
        <v>Social Insurance (Staff Contribution)</v>
      </c>
      <c r="E183">
        <v>5005</v>
      </c>
      <c r="F183" t="str">
        <f>VLOOKUP(E183,'GL Accts'!B:D,3,FALSE)</f>
        <v>Employee Salaries - Professional</v>
      </c>
      <c r="H183">
        <v>2504</v>
      </c>
      <c r="I183" t="str">
        <f>VLOOKUP(H183,'GL Accts'!B:D,3,FALSE)</f>
        <v>Other Current Liability</v>
      </c>
      <c r="L183" t="s">
        <v>1059</v>
      </c>
      <c r="M183" t="s">
        <v>1058</v>
      </c>
    </row>
    <row r="184" spans="1:13">
      <c r="C184" t="s">
        <v>184</v>
      </c>
      <c r="D184" t="str">
        <f>VLOOKUP(C184,GL_Scat!D:E,2,FALSE)</f>
        <v>Social Insurance (Staff Contribution)</v>
      </c>
      <c r="E184">
        <v>5007</v>
      </c>
      <c r="F184" t="str">
        <f>VLOOKUP(E184,'GL Accts'!B:D,3,FALSE)</f>
        <v>Casual Wages - Professional</v>
      </c>
      <c r="H184">
        <v>2504</v>
      </c>
      <c r="I184" t="str">
        <f>VLOOKUP(H184,'GL Accts'!B:D,3,FALSE)</f>
        <v>Other Current Liability</v>
      </c>
      <c r="L184" t="s">
        <v>1056</v>
      </c>
      <c r="M184" t="s">
        <v>1058</v>
      </c>
    </row>
    <row r="185" spans="1:13">
      <c r="A185" t="s">
        <v>94</v>
      </c>
      <c r="B185" t="s">
        <v>95</v>
      </c>
      <c r="C185" t="s">
        <v>190</v>
      </c>
      <c r="D185" t="str">
        <f>VLOOKUP(C185,GL_Scat!D:E,2,FALSE)</f>
        <v>Unemployment Insurance (Staff Contribution)</v>
      </c>
      <c r="E185">
        <v>5000</v>
      </c>
      <c r="F185" t="str">
        <f>VLOOKUP(E185,'GL Accts'!B:D,3,FALSE)</f>
        <v>Employee Salaries - Academic</v>
      </c>
      <c r="H185">
        <v>2504</v>
      </c>
      <c r="I185" t="str">
        <f>VLOOKUP(H185,'GL Accts'!B:D,3,FALSE)</f>
        <v>Other Current Liability</v>
      </c>
      <c r="L185" t="s">
        <v>1059</v>
      </c>
      <c r="M185" t="s">
        <v>1057</v>
      </c>
    </row>
    <row r="186" spans="1:13">
      <c r="C186" t="s">
        <v>190</v>
      </c>
      <c r="D186" t="str">
        <f>VLOOKUP(C186,GL_Scat!D:E,2,FALSE)</f>
        <v>Unemployment Insurance (Staff Contribution)</v>
      </c>
      <c r="E186">
        <v>5002</v>
      </c>
      <c r="F186" t="str">
        <f>VLOOKUP(E186,'GL Accts'!B:D,3,FALSE)</f>
        <v>Casual Wages - Academic</v>
      </c>
      <c r="H186">
        <v>2504</v>
      </c>
      <c r="I186" t="str">
        <f>VLOOKUP(H186,'GL Accts'!B:D,3,FALSE)</f>
        <v>Other Current Liability</v>
      </c>
      <c r="L186" t="s">
        <v>1056</v>
      </c>
      <c r="M186" t="s">
        <v>1057</v>
      </c>
    </row>
    <row r="187" spans="1:13">
      <c r="C187" t="s">
        <v>190</v>
      </c>
      <c r="D187" t="str">
        <f>VLOOKUP(C187,GL_Scat!D:E,2,FALSE)</f>
        <v>Unemployment Insurance (Staff Contribution)</v>
      </c>
      <c r="E187">
        <v>5005</v>
      </c>
      <c r="F187" t="str">
        <f>VLOOKUP(E187,'GL Accts'!B:D,3,FALSE)</f>
        <v>Employee Salaries - Professional</v>
      </c>
      <c r="H187">
        <v>2504</v>
      </c>
      <c r="I187" t="str">
        <f>VLOOKUP(H187,'GL Accts'!B:D,3,FALSE)</f>
        <v>Other Current Liability</v>
      </c>
      <c r="L187" t="s">
        <v>1059</v>
      </c>
      <c r="M187" t="s">
        <v>1058</v>
      </c>
    </row>
    <row r="188" spans="1:13">
      <c r="C188" t="s">
        <v>190</v>
      </c>
      <c r="D188" t="str">
        <f>VLOOKUP(C188,GL_Scat!D:E,2,FALSE)</f>
        <v>Unemployment Insurance (Staff Contribution)</v>
      </c>
      <c r="E188">
        <v>5007</v>
      </c>
      <c r="F188" t="str">
        <f>VLOOKUP(E188,'GL Accts'!B:D,3,FALSE)</f>
        <v>Casual Wages - Professional</v>
      </c>
      <c r="H188">
        <v>2504</v>
      </c>
      <c r="I188" t="str">
        <f>VLOOKUP(H188,'GL Accts'!B:D,3,FALSE)</f>
        <v>Other Current Liability</v>
      </c>
      <c r="L188" t="s">
        <v>1056</v>
      </c>
      <c r="M188" t="s">
        <v>1058</v>
      </c>
    </row>
    <row r="189" spans="1:13">
      <c r="A189" t="s">
        <v>96</v>
      </c>
      <c r="B189" t="s">
        <v>97</v>
      </c>
      <c r="C189" t="s">
        <v>178</v>
      </c>
      <c r="D189" t="str">
        <f>VLOOKUP(C189,GL_Scat!D:E,2,FALSE)</f>
        <v>Insurance - Health Insurance (Staff Contribution)</v>
      </c>
      <c r="E189">
        <v>5000</v>
      </c>
      <c r="F189" t="str">
        <f>VLOOKUP(E189,'GL Accts'!B:D,3,FALSE)</f>
        <v>Employee Salaries - Academic</v>
      </c>
      <c r="H189">
        <v>2504</v>
      </c>
      <c r="I189" t="str">
        <f>VLOOKUP(H189,'GL Accts'!B:D,3,FALSE)</f>
        <v>Other Current Liability</v>
      </c>
      <c r="L189" t="s">
        <v>1059</v>
      </c>
      <c r="M189" t="s">
        <v>1057</v>
      </c>
    </row>
    <row r="190" spans="1:13">
      <c r="C190" t="s">
        <v>178</v>
      </c>
      <c r="D190" t="str">
        <f>VLOOKUP(C190,GL_Scat!D:E,2,FALSE)</f>
        <v>Insurance - Health Insurance (Staff Contribution)</v>
      </c>
      <c r="E190">
        <v>5002</v>
      </c>
      <c r="F190" t="str">
        <f>VLOOKUP(E190,'GL Accts'!B:D,3,FALSE)</f>
        <v>Casual Wages - Academic</v>
      </c>
      <c r="H190">
        <v>2504</v>
      </c>
      <c r="I190" t="str">
        <f>VLOOKUP(H190,'GL Accts'!B:D,3,FALSE)</f>
        <v>Other Current Liability</v>
      </c>
      <c r="L190" t="s">
        <v>1056</v>
      </c>
      <c r="M190" t="s">
        <v>1057</v>
      </c>
    </row>
    <row r="191" spans="1:13">
      <c r="C191" t="s">
        <v>178</v>
      </c>
      <c r="D191" t="str">
        <f>VLOOKUP(C191,GL_Scat!D:E,2,FALSE)</f>
        <v>Insurance - Health Insurance (Staff Contribution)</v>
      </c>
      <c r="E191">
        <v>5005</v>
      </c>
      <c r="F191" t="str">
        <f>VLOOKUP(E191,'GL Accts'!B:D,3,FALSE)</f>
        <v>Employee Salaries - Professional</v>
      </c>
      <c r="H191">
        <v>2504</v>
      </c>
      <c r="I191" t="str">
        <f>VLOOKUP(H191,'GL Accts'!B:D,3,FALSE)</f>
        <v>Other Current Liability</v>
      </c>
      <c r="L191" t="s">
        <v>1059</v>
      </c>
      <c r="M191" t="s">
        <v>1058</v>
      </c>
    </row>
    <row r="192" spans="1:13">
      <c r="C192" t="s">
        <v>178</v>
      </c>
      <c r="D192" t="str">
        <f>VLOOKUP(C192,GL_Scat!D:E,2,FALSE)</f>
        <v>Insurance - Health Insurance (Staff Contribution)</v>
      </c>
      <c r="E192">
        <v>5007</v>
      </c>
      <c r="F192" t="str">
        <f>VLOOKUP(E192,'GL Accts'!B:D,3,FALSE)</f>
        <v>Casual Wages - Professional</v>
      </c>
      <c r="H192">
        <v>2504</v>
      </c>
      <c r="I192" t="str">
        <f>VLOOKUP(H192,'GL Accts'!B:D,3,FALSE)</f>
        <v>Other Current Liability</v>
      </c>
      <c r="L192" t="s">
        <v>1056</v>
      </c>
      <c r="M192" t="s">
        <v>1058</v>
      </c>
    </row>
    <row r="193" spans="1:13">
      <c r="A193" s="27" t="s">
        <v>98</v>
      </c>
      <c r="B193" s="87" t="s">
        <v>99</v>
      </c>
      <c r="C193" s="27" t="s">
        <v>259</v>
      </c>
      <c r="D193" s="27" t="str">
        <f>VLOOKUP(C193,GL_Scat!D:E,2,FALSE)</f>
        <v>Payroll Tax</v>
      </c>
      <c r="E193" s="27">
        <v>5000</v>
      </c>
      <c r="F193" s="27" t="str">
        <f>VLOOKUP(E193,'GL Accts'!B:D,3,FALSE)</f>
        <v>Employee Salaries - Academic</v>
      </c>
      <c r="G193" s="27" t="s">
        <v>1029</v>
      </c>
      <c r="H193">
        <v>2007</v>
      </c>
      <c r="I193" t="str">
        <f>VLOOKUP(H193,'GL Accts'!B:D,3,FALSE)</f>
        <v>Payroll Tax Payable</v>
      </c>
      <c r="L193" t="s">
        <v>1059</v>
      </c>
      <c r="M193" t="s">
        <v>1057</v>
      </c>
    </row>
    <row r="194" spans="1:13">
      <c r="B194" s="75"/>
      <c r="C194" s="27" t="s">
        <v>259</v>
      </c>
      <c r="D194" s="27" t="str">
        <f>VLOOKUP(C194,GL_Scat!D:E,2,FALSE)</f>
        <v>Payroll Tax</v>
      </c>
      <c r="E194" s="27">
        <v>5002</v>
      </c>
      <c r="F194" s="27" t="str">
        <f>VLOOKUP(E194,'GL Accts'!B:D,3,FALSE)</f>
        <v>Casual Wages - Academic</v>
      </c>
      <c r="G194" s="27" t="s">
        <v>1030</v>
      </c>
      <c r="H194">
        <v>2007</v>
      </c>
      <c r="I194" t="str">
        <f>VLOOKUP(H194,'GL Accts'!B:D,3,FALSE)</f>
        <v>Payroll Tax Payable</v>
      </c>
      <c r="L194" t="s">
        <v>1056</v>
      </c>
      <c r="M194" t="s">
        <v>1057</v>
      </c>
    </row>
    <row r="195" spans="1:13">
      <c r="B195" s="75"/>
      <c r="C195" s="27" t="s">
        <v>259</v>
      </c>
      <c r="D195" s="27" t="str">
        <f>VLOOKUP(C195,GL_Scat!D:E,2,FALSE)</f>
        <v>Payroll Tax</v>
      </c>
      <c r="E195" s="27">
        <v>5005</v>
      </c>
      <c r="F195" s="27" t="str">
        <f>VLOOKUP(E195,'GL Accts'!B:D,3,FALSE)</f>
        <v>Employee Salaries - Professional</v>
      </c>
      <c r="G195" s="27" t="s">
        <v>1030</v>
      </c>
      <c r="H195">
        <v>2007</v>
      </c>
      <c r="I195" t="str">
        <f>VLOOKUP(H195,'GL Accts'!B:D,3,FALSE)</f>
        <v>Payroll Tax Payable</v>
      </c>
      <c r="L195" t="s">
        <v>1059</v>
      </c>
      <c r="M195" t="s">
        <v>1058</v>
      </c>
    </row>
    <row r="196" spans="1:13">
      <c r="B196" s="75"/>
      <c r="C196" s="27" t="s">
        <v>259</v>
      </c>
      <c r="D196" s="27" t="str">
        <f>VLOOKUP(C196,GL_Scat!D:E,2,FALSE)</f>
        <v>Payroll Tax</v>
      </c>
      <c r="E196" s="27">
        <v>5007</v>
      </c>
      <c r="F196" s="27" t="str">
        <f>VLOOKUP(E196,'GL Accts'!B:D,3,FALSE)</f>
        <v>Casual Wages - Professional</v>
      </c>
      <c r="G196" s="27" t="s">
        <v>1030</v>
      </c>
      <c r="H196">
        <v>2007</v>
      </c>
      <c r="I196" t="str">
        <f>VLOOKUP(H196,'GL Accts'!B:D,3,FALSE)</f>
        <v>Payroll Tax Payable</v>
      </c>
      <c r="L196" t="s">
        <v>1056</v>
      </c>
      <c r="M196" t="s">
        <v>1058</v>
      </c>
    </row>
    <row r="197" spans="1:13">
      <c r="B197" t="s">
        <v>100</v>
      </c>
      <c r="C197" t="s">
        <v>272</v>
      </c>
      <c r="D197" t="str">
        <f>VLOOKUP(C197,GL_Scat!D:E,2,FALSE)</f>
        <v>Social Insurance (Employer Contribution)</v>
      </c>
      <c r="E197" s="88">
        <v>5001</v>
      </c>
      <c r="F197" s="88" t="str">
        <f>VLOOKUP(E197,'GL Accts'!B:D,3,FALSE)</f>
        <v>Employee On Costs - Academic</v>
      </c>
      <c r="H197">
        <v>2504</v>
      </c>
      <c r="I197" t="str">
        <f>VLOOKUP(H197,'GL Accts'!B:D,3,FALSE)</f>
        <v>Other Current Liability</v>
      </c>
      <c r="L197" t="s">
        <v>1059</v>
      </c>
      <c r="M197" t="s">
        <v>1057</v>
      </c>
    </row>
    <row r="198" spans="1:13">
      <c r="C198" t="s">
        <v>272</v>
      </c>
      <c r="D198" t="str">
        <f>VLOOKUP(C198,GL_Scat!D:E,2,FALSE)</f>
        <v>Social Insurance (Employer Contribution)</v>
      </c>
      <c r="E198" s="88">
        <v>5003</v>
      </c>
      <c r="F198" s="88" t="str">
        <f>VLOOKUP(E198,'GL Accts'!B:D,3,FALSE)</f>
        <v>Casual On Costs - Academic</v>
      </c>
      <c r="H198">
        <v>2504</v>
      </c>
      <c r="I198" t="str">
        <f>VLOOKUP(H198,'GL Accts'!B:D,3,FALSE)</f>
        <v>Other Current Liability</v>
      </c>
      <c r="L198" t="s">
        <v>1056</v>
      </c>
      <c r="M198" t="s">
        <v>1057</v>
      </c>
    </row>
    <row r="199" spans="1:13">
      <c r="C199" t="s">
        <v>272</v>
      </c>
      <c r="D199" t="str">
        <f>VLOOKUP(C199,GL_Scat!D:E,2,FALSE)</f>
        <v>Social Insurance (Employer Contribution)</v>
      </c>
      <c r="E199" s="88">
        <v>5006</v>
      </c>
      <c r="F199" s="88" t="str">
        <f>VLOOKUP(E199,'GL Accts'!B:D,3,FALSE)</f>
        <v>Employee On Costs - Professional</v>
      </c>
      <c r="H199">
        <v>2504</v>
      </c>
      <c r="I199" t="str">
        <f>VLOOKUP(H199,'GL Accts'!B:D,3,FALSE)</f>
        <v>Other Current Liability</v>
      </c>
      <c r="L199" t="s">
        <v>1059</v>
      </c>
      <c r="M199" t="s">
        <v>1058</v>
      </c>
    </row>
    <row r="200" spans="1:13">
      <c r="C200" t="s">
        <v>272</v>
      </c>
      <c r="D200" t="str">
        <f>VLOOKUP(C200,GL_Scat!D:E,2,FALSE)</f>
        <v>Social Insurance (Employer Contribution)</v>
      </c>
      <c r="E200" s="88">
        <v>5008</v>
      </c>
      <c r="F200" s="88" t="str">
        <f>VLOOKUP(E200,'GL Accts'!B:D,3,FALSE)</f>
        <v>Casual On Costs - Professional</v>
      </c>
      <c r="H200">
        <v>2504</v>
      </c>
      <c r="I200" t="str">
        <f>VLOOKUP(H200,'GL Accts'!B:D,3,FALSE)</f>
        <v>Other Current Liability</v>
      </c>
      <c r="L200" t="s">
        <v>1056</v>
      </c>
      <c r="M200" t="s">
        <v>1058</v>
      </c>
    </row>
    <row r="201" spans="1:13">
      <c r="B201" t="s">
        <v>101</v>
      </c>
      <c r="C201" t="s">
        <v>274</v>
      </c>
      <c r="D201" t="str">
        <f>VLOOKUP(C201,GL_Scat!D:E,2,FALSE)</f>
        <v>Unemployment Insurance (Employer Contribution)</v>
      </c>
      <c r="E201" s="88">
        <v>5001</v>
      </c>
      <c r="F201" s="88" t="str">
        <f>VLOOKUP(E201,'GL Accts'!B:D,3,FALSE)</f>
        <v>Employee On Costs - Academic</v>
      </c>
      <c r="H201">
        <v>2504</v>
      </c>
      <c r="I201" t="str">
        <f>VLOOKUP(H201,'GL Accts'!B:D,3,FALSE)</f>
        <v>Other Current Liability</v>
      </c>
      <c r="L201" t="s">
        <v>1059</v>
      </c>
      <c r="M201" t="s">
        <v>1057</v>
      </c>
    </row>
    <row r="202" spans="1:13">
      <c r="C202" t="s">
        <v>274</v>
      </c>
      <c r="D202" t="str">
        <f>VLOOKUP(C202,GL_Scat!D:E,2,FALSE)</f>
        <v>Unemployment Insurance (Employer Contribution)</v>
      </c>
      <c r="E202" s="88">
        <v>5003</v>
      </c>
      <c r="F202" s="88" t="str">
        <f>VLOOKUP(E202,'GL Accts'!B:D,3,FALSE)</f>
        <v>Casual On Costs - Academic</v>
      </c>
      <c r="H202">
        <v>2504</v>
      </c>
      <c r="I202" t="str">
        <f>VLOOKUP(H202,'GL Accts'!B:D,3,FALSE)</f>
        <v>Other Current Liability</v>
      </c>
      <c r="L202" t="s">
        <v>1056</v>
      </c>
      <c r="M202" t="s">
        <v>1057</v>
      </c>
    </row>
    <row r="203" spans="1:13">
      <c r="C203" t="s">
        <v>274</v>
      </c>
      <c r="D203" t="str">
        <f>VLOOKUP(C203,GL_Scat!D:E,2,FALSE)</f>
        <v>Unemployment Insurance (Employer Contribution)</v>
      </c>
      <c r="E203" s="88">
        <v>5006</v>
      </c>
      <c r="F203" s="88" t="str">
        <f>VLOOKUP(E203,'GL Accts'!B:D,3,FALSE)</f>
        <v>Employee On Costs - Professional</v>
      </c>
      <c r="H203">
        <v>2504</v>
      </c>
      <c r="I203" t="str">
        <f>VLOOKUP(H203,'GL Accts'!B:D,3,FALSE)</f>
        <v>Other Current Liability</v>
      </c>
      <c r="L203" t="s">
        <v>1059</v>
      </c>
      <c r="M203" t="s">
        <v>1058</v>
      </c>
    </row>
    <row r="204" spans="1:13">
      <c r="C204" t="s">
        <v>274</v>
      </c>
      <c r="D204" t="str">
        <f>VLOOKUP(C204,GL_Scat!D:E,2,FALSE)</f>
        <v>Unemployment Insurance (Employer Contribution)</v>
      </c>
      <c r="E204" s="88">
        <v>5008</v>
      </c>
      <c r="F204" s="88" t="str">
        <f>VLOOKUP(E204,'GL Accts'!B:D,3,FALSE)</f>
        <v>Casual On Costs - Professional</v>
      </c>
      <c r="H204">
        <v>2504</v>
      </c>
      <c r="I204" t="str">
        <f>VLOOKUP(H204,'GL Accts'!B:D,3,FALSE)</f>
        <v>Other Current Liability</v>
      </c>
      <c r="L204" t="s">
        <v>1056</v>
      </c>
      <c r="M204" t="s">
        <v>1058</v>
      </c>
    </row>
    <row r="205" spans="1:13">
      <c r="B205" t="s">
        <v>102</v>
      </c>
      <c r="C205" t="s">
        <v>270</v>
      </c>
      <c r="D205" t="str">
        <f>VLOOKUP(C205,GL_Scat!D:E,2,FALSE)</f>
        <v>Health Insurance (Employer Contribution)</v>
      </c>
      <c r="E205" s="88">
        <v>5001</v>
      </c>
      <c r="F205" s="88" t="str">
        <f>VLOOKUP(E205,'GL Accts'!B:D,3,FALSE)</f>
        <v>Employee On Costs - Academic</v>
      </c>
      <c r="H205">
        <v>2504</v>
      </c>
      <c r="I205" t="str">
        <f>VLOOKUP(H205,'GL Accts'!B:D,3,FALSE)</f>
        <v>Other Current Liability</v>
      </c>
      <c r="L205" t="s">
        <v>1059</v>
      </c>
      <c r="M205" t="s">
        <v>1057</v>
      </c>
    </row>
    <row r="206" spans="1:13">
      <c r="C206" t="s">
        <v>270</v>
      </c>
      <c r="D206" t="str">
        <f>VLOOKUP(C206,GL_Scat!D:E,2,FALSE)</f>
        <v>Health Insurance (Employer Contribution)</v>
      </c>
      <c r="E206" s="88">
        <v>5003</v>
      </c>
      <c r="F206" s="88" t="str">
        <f>VLOOKUP(E206,'GL Accts'!B:D,3,FALSE)</f>
        <v>Casual On Costs - Academic</v>
      </c>
      <c r="H206">
        <v>2504</v>
      </c>
      <c r="I206" t="str">
        <f>VLOOKUP(H206,'GL Accts'!B:D,3,FALSE)</f>
        <v>Other Current Liability</v>
      </c>
      <c r="L206" t="s">
        <v>1056</v>
      </c>
      <c r="M206" t="s">
        <v>1057</v>
      </c>
    </row>
    <row r="207" spans="1:13">
      <c r="C207" t="s">
        <v>270</v>
      </c>
      <c r="D207" t="str">
        <f>VLOOKUP(C207,GL_Scat!D:E,2,FALSE)</f>
        <v>Health Insurance (Employer Contribution)</v>
      </c>
      <c r="E207" s="88">
        <v>5006</v>
      </c>
      <c r="F207" s="88" t="str">
        <f>VLOOKUP(E207,'GL Accts'!B:D,3,FALSE)</f>
        <v>Employee On Costs - Professional</v>
      </c>
      <c r="H207">
        <v>2504</v>
      </c>
      <c r="I207" t="str">
        <f>VLOOKUP(H207,'GL Accts'!B:D,3,FALSE)</f>
        <v>Other Current Liability</v>
      </c>
      <c r="L207" t="s">
        <v>1059</v>
      </c>
      <c r="M207" t="s">
        <v>1058</v>
      </c>
    </row>
    <row r="208" spans="1:13">
      <c r="C208" t="s">
        <v>270</v>
      </c>
      <c r="D208" t="str">
        <f>VLOOKUP(C208,GL_Scat!D:E,2,FALSE)</f>
        <v>Health Insurance (Employer Contribution)</v>
      </c>
      <c r="E208" s="88">
        <v>5008</v>
      </c>
      <c r="F208" s="88" t="str">
        <f>VLOOKUP(E208,'GL Accts'!B:D,3,FALSE)</f>
        <v>Casual On Costs - Professional</v>
      </c>
      <c r="H208">
        <v>2504</v>
      </c>
      <c r="I208" t="str">
        <f>VLOOKUP(H208,'GL Accts'!B:D,3,FALSE)</f>
        <v>Other Current Liability</v>
      </c>
      <c r="L208" t="s">
        <v>1056</v>
      </c>
      <c r="M208" t="s">
        <v>1058</v>
      </c>
    </row>
    <row r="209" spans="2:13">
      <c r="B209" t="s">
        <v>103</v>
      </c>
      <c r="C209" t="s">
        <v>268</v>
      </c>
      <c r="D209" t="str">
        <f>VLOOKUP(C209,GL_Scat!D:E,2,FALSE)</f>
        <v>Accident Insurance (Employer Contribution)</v>
      </c>
      <c r="E209" s="88">
        <v>5001</v>
      </c>
      <c r="F209" s="88" t="str">
        <f>VLOOKUP(E209,'GL Accts'!B:D,3,FALSE)</f>
        <v>Employee On Costs - Academic</v>
      </c>
      <c r="H209">
        <v>2504</v>
      </c>
      <c r="I209" t="str">
        <f>VLOOKUP(H209,'GL Accts'!B:D,3,FALSE)</f>
        <v>Other Current Liability</v>
      </c>
      <c r="L209" t="s">
        <v>1059</v>
      </c>
      <c r="M209" t="s">
        <v>1057</v>
      </c>
    </row>
    <row r="210" spans="2:13">
      <c r="C210" t="s">
        <v>268</v>
      </c>
      <c r="D210" t="str">
        <f>VLOOKUP(C210,GL_Scat!D:E,2,FALSE)</f>
        <v>Accident Insurance (Employer Contribution)</v>
      </c>
      <c r="E210" s="88">
        <v>5003</v>
      </c>
      <c r="F210" s="88" t="str">
        <f>VLOOKUP(E210,'GL Accts'!B:D,3,FALSE)</f>
        <v>Casual On Costs - Academic</v>
      </c>
      <c r="H210">
        <v>2504</v>
      </c>
      <c r="I210" t="str">
        <f>VLOOKUP(H210,'GL Accts'!B:D,3,FALSE)</f>
        <v>Other Current Liability</v>
      </c>
      <c r="L210" t="s">
        <v>1056</v>
      </c>
      <c r="M210" t="s">
        <v>1057</v>
      </c>
    </row>
    <row r="211" spans="2:13">
      <c r="C211" t="s">
        <v>268</v>
      </c>
      <c r="D211" t="str">
        <f>VLOOKUP(C211,GL_Scat!D:E,2,FALSE)</f>
        <v>Accident Insurance (Employer Contribution)</v>
      </c>
      <c r="E211" s="88">
        <v>5006</v>
      </c>
      <c r="F211" s="88" t="str">
        <f>VLOOKUP(E211,'GL Accts'!B:D,3,FALSE)</f>
        <v>Employee On Costs - Professional</v>
      </c>
      <c r="H211">
        <v>2504</v>
      </c>
      <c r="I211" t="str">
        <f>VLOOKUP(H211,'GL Accts'!B:D,3,FALSE)</f>
        <v>Other Current Liability</v>
      </c>
      <c r="L211" t="s">
        <v>1059</v>
      </c>
      <c r="M211" t="s">
        <v>1058</v>
      </c>
    </row>
    <row r="212" spans="2:13">
      <c r="C212" t="s">
        <v>268</v>
      </c>
      <c r="D212" t="str">
        <f>VLOOKUP(C212,GL_Scat!D:E,2,FALSE)</f>
        <v>Accident Insurance (Employer Contribution)</v>
      </c>
      <c r="E212" s="88">
        <v>5008</v>
      </c>
      <c r="F212" s="88" t="str">
        <f>VLOOKUP(E212,'GL Accts'!B:D,3,FALSE)</f>
        <v>Casual On Costs - Professional</v>
      </c>
      <c r="H212">
        <v>2504</v>
      </c>
      <c r="I212" t="str">
        <f>VLOOKUP(H212,'GL Accts'!B:D,3,FALSE)</f>
        <v>Other Current Liability</v>
      </c>
      <c r="L212" t="s">
        <v>1056</v>
      </c>
      <c r="M212" t="s">
        <v>1058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93"/>
  <sheetViews>
    <sheetView topLeftCell="A178" zoomScaleNormal="100" workbookViewId="0">
      <selection activeCell="D185" sqref="D185"/>
    </sheetView>
  </sheetViews>
  <sheetFormatPr defaultRowHeight="14.5"/>
  <cols>
    <col min="1" max="1" width="7.7265625" bestFit="1" customWidth="1"/>
    <col min="2" max="2" width="35.81640625" bestFit="1" customWidth="1"/>
    <col min="3" max="3" width="28" bestFit="1" customWidth="1"/>
    <col min="4" max="4" width="8.26953125" bestFit="1" customWidth="1"/>
    <col min="5" max="5" width="53.453125" bestFit="1" customWidth="1"/>
  </cols>
  <sheetData>
    <row r="1" spans="1:6" ht="24.5" thickTop="1">
      <c r="A1" s="34" t="s">
        <v>145</v>
      </c>
      <c r="B1" s="34" t="s">
        <v>146</v>
      </c>
      <c r="C1" s="35" t="s">
        <v>147</v>
      </c>
      <c r="D1" s="35" t="s">
        <v>148</v>
      </c>
      <c r="E1" s="35" t="s">
        <v>149</v>
      </c>
    </row>
    <row r="2" spans="1:6">
      <c r="A2" s="36">
        <v>5700</v>
      </c>
      <c r="B2" s="36" t="s">
        <v>845</v>
      </c>
      <c r="C2" s="38" t="s">
        <v>845</v>
      </c>
      <c r="D2" s="36"/>
      <c r="E2" s="38" t="s">
        <v>845</v>
      </c>
      <c r="F2">
        <f>A2</f>
        <v>5700</v>
      </c>
    </row>
    <row r="3" spans="1:6">
      <c r="A3" s="36">
        <v>5409</v>
      </c>
      <c r="B3" s="36" t="s">
        <v>454</v>
      </c>
      <c r="C3" s="37" t="s">
        <v>455</v>
      </c>
      <c r="D3" s="36" t="s">
        <v>456</v>
      </c>
      <c r="E3" s="38" t="s">
        <v>457</v>
      </c>
      <c r="F3">
        <f t="shared" ref="F3:F66" si="0">A3</f>
        <v>5409</v>
      </c>
    </row>
    <row r="4" spans="1:6">
      <c r="A4" s="36">
        <v>5409</v>
      </c>
      <c r="B4" s="36" t="s">
        <v>454</v>
      </c>
      <c r="C4" s="37" t="s">
        <v>455</v>
      </c>
      <c r="D4" s="36" t="s">
        <v>492</v>
      </c>
      <c r="E4" s="38" t="s">
        <v>493</v>
      </c>
      <c r="F4">
        <f t="shared" si="0"/>
        <v>5409</v>
      </c>
    </row>
    <row r="5" spans="1:6">
      <c r="A5" s="36">
        <v>5409</v>
      </c>
      <c r="B5" s="36" t="s">
        <v>454</v>
      </c>
      <c r="C5" s="37" t="s">
        <v>455</v>
      </c>
      <c r="D5" s="36" t="s">
        <v>464</v>
      </c>
      <c r="E5" s="38" t="s">
        <v>465</v>
      </c>
      <c r="F5">
        <f t="shared" si="0"/>
        <v>5409</v>
      </c>
    </row>
    <row r="6" spans="1:6">
      <c r="A6" s="36">
        <v>5409</v>
      </c>
      <c r="B6" s="36" t="s">
        <v>454</v>
      </c>
      <c r="C6" s="37" t="s">
        <v>455</v>
      </c>
      <c r="D6" s="36" t="s">
        <v>466</v>
      </c>
      <c r="E6" s="38" t="s">
        <v>467</v>
      </c>
      <c r="F6">
        <f t="shared" si="0"/>
        <v>5409</v>
      </c>
    </row>
    <row r="7" spans="1:6">
      <c r="A7" s="36">
        <v>5409</v>
      </c>
      <c r="B7" s="36" t="s">
        <v>454</v>
      </c>
      <c r="C7" s="37" t="s">
        <v>455</v>
      </c>
      <c r="D7" s="36" t="s">
        <v>458</v>
      </c>
      <c r="E7" s="38" t="s">
        <v>459</v>
      </c>
      <c r="F7">
        <f t="shared" si="0"/>
        <v>5409</v>
      </c>
    </row>
    <row r="8" spans="1:6">
      <c r="A8" s="36">
        <v>5409</v>
      </c>
      <c r="B8" s="36" t="s">
        <v>454</v>
      </c>
      <c r="C8" s="37" t="s">
        <v>455</v>
      </c>
      <c r="D8" s="36" t="s">
        <v>471</v>
      </c>
      <c r="E8" s="38" t="s">
        <v>472</v>
      </c>
      <c r="F8">
        <f t="shared" si="0"/>
        <v>5409</v>
      </c>
    </row>
    <row r="9" spans="1:6">
      <c r="A9" s="36">
        <v>5409</v>
      </c>
      <c r="B9" s="36" t="s">
        <v>454</v>
      </c>
      <c r="C9" s="37" t="s">
        <v>455</v>
      </c>
      <c r="D9" s="36"/>
      <c r="E9" s="38" t="s">
        <v>473</v>
      </c>
      <c r="F9">
        <f t="shared" si="0"/>
        <v>5409</v>
      </c>
    </row>
    <row r="10" spans="1:6">
      <c r="A10" s="36">
        <v>5409</v>
      </c>
      <c r="B10" s="36" t="s">
        <v>454</v>
      </c>
      <c r="C10" s="37" t="s">
        <v>455</v>
      </c>
      <c r="D10" s="36" t="s">
        <v>460</v>
      </c>
      <c r="E10" s="38" t="s">
        <v>461</v>
      </c>
      <c r="F10">
        <f t="shared" si="0"/>
        <v>5409</v>
      </c>
    </row>
    <row r="11" spans="1:6">
      <c r="A11" s="36">
        <v>5409</v>
      </c>
      <c r="B11" s="36" t="s">
        <v>454</v>
      </c>
      <c r="C11" s="38" t="s">
        <v>455</v>
      </c>
      <c r="D11" s="36" t="s">
        <v>477</v>
      </c>
      <c r="E11" s="38" t="s">
        <v>478</v>
      </c>
      <c r="F11">
        <f t="shared" si="0"/>
        <v>5409</v>
      </c>
    </row>
    <row r="12" spans="1:6">
      <c r="A12" s="36">
        <v>5409</v>
      </c>
      <c r="B12" s="36" t="s">
        <v>454</v>
      </c>
      <c r="C12" s="37" t="s">
        <v>455</v>
      </c>
      <c r="D12" s="36" t="s">
        <v>484</v>
      </c>
      <c r="E12" s="38" t="s">
        <v>485</v>
      </c>
      <c r="F12">
        <f t="shared" si="0"/>
        <v>5409</v>
      </c>
    </row>
    <row r="13" spans="1:6">
      <c r="A13" s="36">
        <v>5409</v>
      </c>
      <c r="B13" s="36" t="s">
        <v>454</v>
      </c>
      <c r="C13" s="37" t="s">
        <v>455</v>
      </c>
      <c r="D13" s="36" t="s">
        <v>462</v>
      </c>
      <c r="E13" s="38" t="s">
        <v>463</v>
      </c>
      <c r="F13">
        <f t="shared" si="0"/>
        <v>5409</v>
      </c>
    </row>
    <row r="14" spans="1:6">
      <c r="A14" s="36">
        <v>5409</v>
      </c>
      <c r="B14" s="36" t="s">
        <v>454</v>
      </c>
      <c r="C14" s="37" t="s">
        <v>455</v>
      </c>
      <c r="D14" s="36" t="s">
        <v>480</v>
      </c>
      <c r="E14" s="38" t="s">
        <v>481</v>
      </c>
      <c r="F14">
        <f t="shared" si="0"/>
        <v>5409</v>
      </c>
    </row>
    <row r="15" spans="1:6">
      <c r="A15" s="36">
        <v>5409</v>
      </c>
      <c r="B15" s="36" t="s">
        <v>454</v>
      </c>
      <c r="C15" s="37" t="s">
        <v>455</v>
      </c>
      <c r="D15" s="36" t="s">
        <v>482</v>
      </c>
      <c r="E15" s="38" t="s">
        <v>483</v>
      </c>
      <c r="F15">
        <f t="shared" si="0"/>
        <v>5409</v>
      </c>
    </row>
    <row r="16" spans="1:6">
      <c r="A16" s="36">
        <v>5409</v>
      </c>
      <c r="B16" s="36" t="s">
        <v>454</v>
      </c>
      <c r="C16" s="37" t="s">
        <v>455</v>
      </c>
      <c r="D16" s="36"/>
      <c r="E16" s="38" t="s">
        <v>468</v>
      </c>
      <c r="F16">
        <f t="shared" si="0"/>
        <v>5409</v>
      </c>
    </row>
    <row r="17" spans="1:6">
      <c r="A17" s="36">
        <v>5409</v>
      </c>
      <c r="B17" s="36" t="s">
        <v>454</v>
      </c>
      <c r="C17" s="37" t="s">
        <v>455</v>
      </c>
      <c r="D17" s="36" t="s">
        <v>469</v>
      </c>
      <c r="E17" s="38" t="s">
        <v>470</v>
      </c>
      <c r="F17">
        <f t="shared" si="0"/>
        <v>5409</v>
      </c>
    </row>
    <row r="18" spans="1:6">
      <c r="A18" s="36">
        <v>5502</v>
      </c>
      <c r="B18" s="36" t="s">
        <v>838</v>
      </c>
      <c r="C18" s="38" t="s">
        <v>838</v>
      </c>
      <c r="D18" s="36"/>
      <c r="E18" s="38" t="s">
        <v>838</v>
      </c>
      <c r="F18">
        <f t="shared" si="0"/>
        <v>5502</v>
      </c>
    </row>
    <row r="19" spans="1:6">
      <c r="A19" s="36">
        <v>5001</v>
      </c>
      <c r="B19" s="36" t="s">
        <v>237</v>
      </c>
      <c r="C19" s="37" t="s">
        <v>238</v>
      </c>
      <c r="D19" s="36" t="s">
        <v>239</v>
      </c>
      <c r="E19" s="38" t="s">
        <v>240</v>
      </c>
      <c r="F19">
        <f t="shared" si="0"/>
        <v>5001</v>
      </c>
    </row>
    <row r="20" spans="1:6">
      <c r="A20" s="36">
        <v>5006</v>
      </c>
      <c r="B20" s="36" t="s">
        <v>281</v>
      </c>
      <c r="C20" s="37" t="s">
        <v>238</v>
      </c>
      <c r="D20" s="36" t="s">
        <v>239</v>
      </c>
      <c r="E20" s="38" t="s">
        <v>240</v>
      </c>
      <c r="F20">
        <f t="shared" si="0"/>
        <v>5006</v>
      </c>
    </row>
    <row r="21" spans="1:6">
      <c r="A21" s="36">
        <v>5001</v>
      </c>
      <c r="B21" s="36" t="s">
        <v>237</v>
      </c>
      <c r="C21" s="37" t="s">
        <v>238</v>
      </c>
      <c r="D21" s="36" t="s">
        <v>241</v>
      </c>
      <c r="E21" s="38" t="s">
        <v>242</v>
      </c>
      <c r="F21">
        <f t="shared" si="0"/>
        <v>5001</v>
      </c>
    </row>
    <row r="22" spans="1:6">
      <c r="A22" s="36">
        <v>5006</v>
      </c>
      <c r="B22" s="36" t="s">
        <v>281</v>
      </c>
      <c r="C22" s="37" t="s">
        <v>238</v>
      </c>
      <c r="D22" s="36" t="s">
        <v>241</v>
      </c>
      <c r="E22" s="38" t="s">
        <v>242</v>
      </c>
      <c r="F22">
        <f t="shared" si="0"/>
        <v>5006</v>
      </c>
    </row>
    <row r="23" spans="1:6">
      <c r="A23" s="36">
        <v>5001</v>
      </c>
      <c r="B23" s="36" t="s">
        <v>237</v>
      </c>
      <c r="C23" s="37" t="s">
        <v>238</v>
      </c>
      <c r="D23" s="36" t="s">
        <v>243</v>
      </c>
      <c r="E23" s="38" t="s">
        <v>244</v>
      </c>
      <c r="F23">
        <f t="shared" si="0"/>
        <v>5001</v>
      </c>
    </row>
    <row r="24" spans="1:6">
      <c r="A24" s="36">
        <v>5006</v>
      </c>
      <c r="B24" s="36" t="s">
        <v>281</v>
      </c>
      <c r="C24" s="37" t="s">
        <v>238</v>
      </c>
      <c r="D24" s="36" t="s">
        <v>243</v>
      </c>
      <c r="E24" s="38" t="s">
        <v>244</v>
      </c>
      <c r="F24">
        <f t="shared" si="0"/>
        <v>5006</v>
      </c>
    </row>
    <row r="25" spans="1:6">
      <c r="A25" s="36">
        <v>5001</v>
      </c>
      <c r="B25" s="36" t="s">
        <v>237</v>
      </c>
      <c r="C25" s="37" t="s">
        <v>238</v>
      </c>
      <c r="D25" s="36" t="s">
        <v>245</v>
      </c>
      <c r="E25" s="38" t="s">
        <v>246</v>
      </c>
      <c r="F25">
        <f t="shared" si="0"/>
        <v>5001</v>
      </c>
    </row>
    <row r="26" spans="1:6">
      <c r="A26" s="36">
        <v>5006</v>
      </c>
      <c r="B26" s="36" t="s">
        <v>281</v>
      </c>
      <c r="C26" s="37" t="s">
        <v>238</v>
      </c>
      <c r="D26" s="36" t="s">
        <v>245</v>
      </c>
      <c r="E26" s="38" t="s">
        <v>246</v>
      </c>
      <c r="F26">
        <f t="shared" si="0"/>
        <v>5006</v>
      </c>
    </row>
    <row r="27" spans="1:6">
      <c r="A27" s="36">
        <v>5001</v>
      </c>
      <c r="B27" s="36" t="s">
        <v>237</v>
      </c>
      <c r="C27" s="37" t="s">
        <v>238</v>
      </c>
      <c r="D27" s="36" t="s">
        <v>247</v>
      </c>
      <c r="E27" s="38" t="s">
        <v>248</v>
      </c>
      <c r="F27">
        <f t="shared" si="0"/>
        <v>5001</v>
      </c>
    </row>
    <row r="28" spans="1:6">
      <c r="A28" s="36">
        <v>5006</v>
      </c>
      <c r="B28" s="36" t="s">
        <v>281</v>
      </c>
      <c r="C28" s="37" t="s">
        <v>238</v>
      </c>
      <c r="D28" s="36" t="s">
        <v>247</v>
      </c>
      <c r="E28" s="38" t="s">
        <v>248</v>
      </c>
      <c r="F28">
        <f t="shared" si="0"/>
        <v>5006</v>
      </c>
    </row>
    <row r="29" spans="1:6">
      <c r="A29" s="36">
        <v>5412</v>
      </c>
      <c r="B29" s="36" t="s">
        <v>530</v>
      </c>
      <c r="C29" s="37" t="s">
        <v>531</v>
      </c>
      <c r="D29" s="36"/>
      <c r="E29" s="38" t="s">
        <v>532</v>
      </c>
      <c r="F29">
        <f t="shared" si="0"/>
        <v>5412</v>
      </c>
    </row>
    <row r="30" spans="1:6">
      <c r="A30" s="36">
        <v>5412</v>
      </c>
      <c r="B30" s="36" t="s">
        <v>530</v>
      </c>
      <c r="C30" s="37" t="s">
        <v>531</v>
      </c>
      <c r="D30" s="36"/>
      <c r="E30" s="38" t="s">
        <v>533</v>
      </c>
      <c r="F30">
        <f t="shared" si="0"/>
        <v>5412</v>
      </c>
    </row>
    <row r="31" spans="1:6">
      <c r="A31" s="36">
        <v>5600</v>
      </c>
      <c r="B31" s="36" t="s">
        <v>839</v>
      </c>
      <c r="C31" s="38" t="s">
        <v>839</v>
      </c>
      <c r="D31" s="36"/>
      <c r="E31" s="38" t="s">
        <v>839</v>
      </c>
      <c r="F31">
        <f t="shared" si="0"/>
        <v>5600</v>
      </c>
    </row>
    <row r="32" spans="1:6">
      <c r="A32" s="36">
        <v>5406</v>
      </c>
      <c r="B32" s="36" t="s">
        <v>429</v>
      </c>
      <c r="C32" s="37" t="s">
        <v>429</v>
      </c>
      <c r="D32" s="36" t="s">
        <v>430</v>
      </c>
      <c r="E32" s="38" t="s">
        <v>431</v>
      </c>
      <c r="F32">
        <f t="shared" si="0"/>
        <v>5406</v>
      </c>
    </row>
    <row r="33" spans="1:6">
      <c r="A33" s="36">
        <v>5601</v>
      </c>
      <c r="B33" s="36" t="s">
        <v>840</v>
      </c>
      <c r="C33" s="37" t="s">
        <v>840</v>
      </c>
      <c r="D33" s="36" t="s">
        <v>841</v>
      </c>
      <c r="E33" s="38" t="s">
        <v>840</v>
      </c>
      <c r="F33">
        <f t="shared" si="0"/>
        <v>5601</v>
      </c>
    </row>
    <row r="34" spans="1:6">
      <c r="A34" s="36">
        <v>5404</v>
      </c>
      <c r="B34" s="36" t="s">
        <v>419</v>
      </c>
      <c r="C34" s="37" t="s">
        <v>420</v>
      </c>
      <c r="D34" s="36" t="s">
        <v>421</v>
      </c>
      <c r="E34" s="38" t="s">
        <v>422</v>
      </c>
      <c r="F34">
        <f t="shared" si="0"/>
        <v>5404</v>
      </c>
    </row>
    <row r="35" spans="1:6">
      <c r="A35" s="36">
        <v>5404</v>
      </c>
      <c r="B35" s="36" t="s">
        <v>419</v>
      </c>
      <c r="C35" s="37" t="s">
        <v>420</v>
      </c>
      <c r="D35" s="36" t="s">
        <v>423</v>
      </c>
      <c r="E35" s="38" t="s">
        <v>424</v>
      </c>
      <c r="F35">
        <f t="shared" si="0"/>
        <v>5404</v>
      </c>
    </row>
    <row r="36" spans="1:6">
      <c r="A36" s="36">
        <v>5200</v>
      </c>
      <c r="B36" s="36" t="s">
        <v>334</v>
      </c>
      <c r="C36" s="37" t="s">
        <v>218</v>
      </c>
      <c r="D36" s="36" t="s">
        <v>335</v>
      </c>
      <c r="E36" s="38" t="s">
        <v>334</v>
      </c>
      <c r="F36">
        <f t="shared" si="0"/>
        <v>5200</v>
      </c>
    </row>
    <row r="37" spans="1:6">
      <c r="A37" s="36">
        <v>4701</v>
      </c>
      <c r="B37" s="36" t="s">
        <v>217</v>
      </c>
      <c r="C37" s="37" t="s">
        <v>218</v>
      </c>
      <c r="D37" s="36" t="s">
        <v>219</v>
      </c>
      <c r="E37" s="38" t="s">
        <v>220</v>
      </c>
      <c r="F37">
        <f t="shared" si="0"/>
        <v>4701</v>
      </c>
    </row>
    <row r="38" spans="1:6">
      <c r="A38" s="36">
        <v>1700</v>
      </c>
      <c r="B38" s="36" t="s">
        <v>167</v>
      </c>
      <c r="C38" s="38" t="s">
        <v>168</v>
      </c>
      <c r="D38" s="36" t="s">
        <v>169</v>
      </c>
      <c r="E38" s="38" t="s">
        <v>168</v>
      </c>
      <c r="F38">
        <f t="shared" si="0"/>
        <v>1700</v>
      </c>
    </row>
    <row r="39" spans="1:6">
      <c r="A39" s="36">
        <v>5413</v>
      </c>
      <c r="B39" s="36" t="s">
        <v>577</v>
      </c>
      <c r="C39" s="38" t="s">
        <v>578</v>
      </c>
      <c r="D39" s="36" t="s">
        <v>603</v>
      </c>
      <c r="E39" s="38" t="s">
        <v>604</v>
      </c>
      <c r="F39">
        <f t="shared" si="0"/>
        <v>5413</v>
      </c>
    </row>
    <row r="40" spans="1:6">
      <c r="A40" s="36">
        <v>5413</v>
      </c>
      <c r="B40" s="36" t="s">
        <v>577</v>
      </c>
      <c r="C40" s="38" t="s">
        <v>578</v>
      </c>
      <c r="D40" s="36" t="s">
        <v>581</v>
      </c>
      <c r="E40" s="38" t="s">
        <v>582</v>
      </c>
      <c r="F40">
        <f t="shared" si="0"/>
        <v>5413</v>
      </c>
    </row>
    <row r="41" spans="1:6">
      <c r="A41" s="36">
        <v>5413</v>
      </c>
      <c r="B41" s="36" t="s">
        <v>577</v>
      </c>
      <c r="C41" s="38" t="s">
        <v>578</v>
      </c>
      <c r="D41" s="36" t="s">
        <v>583</v>
      </c>
      <c r="E41" s="38" t="s">
        <v>584</v>
      </c>
      <c r="F41">
        <f t="shared" si="0"/>
        <v>5413</v>
      </c>
    </row>
    <row r="42" spans="1:6">
      <c r="A42" s="36">
        <v>5413</v>
      </c>
      <c r="B42" s="36" t="s">
        <v>577</v>
      </c>
      <c r="C42" s="38" t="s">
        <v>578</v>
      </c>
      <c r="D42" s="36" t="s">
        <v>585</v>
      </c>
      <c r="E42" s="38" t="s">
        <v>586</v>
      </c>
      <c r="F42">
        <f t="shared" si="0"/>
        <v>5413</v>
      </c>
    </row>
    <row r="43" spans="1:6">
      <c r="A43" s="36">
        <v>5413</v>
      </c>
      <c r="B43" s="36" t="s">
        <v>577</v>
      </c>
      <c r="C43" s="38" t="s">
        <v>578</v>
      </c>
      <c r="D43" s="46"/>
      <c r="E43" s="38" t="s">
        <v>602</v>
      </c>
      <c r="F43">
        <f t="shared" si="0"/>
        <v>5413</v>
      </c>
    </row>
    <row r="44" spans="1:6">
      <c r="A44" s="36">
        <v>5413</v>
      </c>
      <c r="B44" s="36" t="s">
        <v>577</v>
      </c>
      <c r="C44" s="38" t="s">
        <v>578</v>
      </c>
      <c r="D44" s="36" t="s">
        <v>579</v>
      </c>
      <c r="E44" s="38" t="s">
        <v>580</v>
      </c>
      <c r="F44">
        <f t="shared" si="0"/>
        <v>5413</v>
      </c>
    </row>
    <row r="45" spans="1:6">
      <c r="A45" s="36">
        <v>5415</v>
      </c>
      <c r="B45" s="36" t="s">
        <v>658</v>
      </c>
      <c r="C45" s="37" t="s">
        <v>659</v>
      </c>
      <c r="D45" s="36" t="s">
        <v>664</v>
      </c>
      <c r="E45" s="38" t="s">
        <v>665</v>
      </c>
      <c r="F45">
        <f t="shared" si="0"/>
        <v>5415</v>
      </c>
    </row>
    <row r="46" spans="1:6">
      <c r="A46" s="36">
        <v>5415</v>
      </c>
      <c r="B46" s="36" t="s">
        <v>658</v>
      </c>
      <c r="C46" s="37" t="s">
        <v>659</v>
      </c>
      <c r="D46" s="36"/>
      <c r="E46" s="38" t="s">
        <v>666</v>
      </c>
      <c r="F46">
        <f t="shared" si="0"/>
        <v>5415</v>
      </c>
    </row>
    <row r="47" spans="1:6">
      <c r="A47" s="36">
        <v>5415</v>
      </c>
      <c r="B47" s="36" t="s">
        <v>658</v>
      </c>
      <c r="C47" s="37" t="s">
        <v>659</v>
      </c>
      <c r="D47" s="36" t="s">
        <v>660</v>
      </c>
      <c r="E47" s="38" t="s">
        <v>661</v>
      </c>
      <c r="F47">
        <f t="shared" si="0"/>
        <v>5415</v>
      </c>
    </row>
    <row r="48" spans="1:6">
      <c r="A48" s="36">
        <v>5415</v>
      </c>
      <c r="B48" s="36" t="s">
        <v>658</v>
      </c>
      <c r="C48" s="37" t="s">
        <v>659</v>
      </c>
      <c r="D48" s="36" t="s">
        <v>667</v>
      </c>
      <c r="E48" s="38" t="s">
        <v>668</v>
      </c>
      <c r="F48">
        <f t="shared" si="0"/>
        <v>5415</v>
      </c>
    </row>
    <row r="49" spans="1:6">
      <c r="A49" s="36">
        <v>5415</v>
      </c>
      <c r="B49" s="36" t="s">
        <v>658</v>
      </c>
      <c r="C49" s="37" t="s">
        <v>659</v>
      </c>
      <c r="D49" s="36"/>
      <c r="E49" s="38" t="s">
        <v>669</v>
      </c>
      <c r="F49">
        <f t="shared" si="0"/>
        <v>5415</v>
      </c>
    </row>
    <row r="50" spans="1:6">
      <c r="A50" s="36">
        <v>5415</v>
      </c>
      <c r="B50" s="36" t="s">
        <v>658</v>
      </c>
      <c r="C50" s="37" t="s">
        <v>659</v>
      </c>
      <c r="D50" s="36" t="s">
        <v>662</v>
      </c>
      <c r="E50" s="38" t="s">
        <v>663</v>
      </c>
      <c r="F50">
        <f t="shared" si="0"/>
        <v>5415</v>
      </c>
    </row>
    <row r="51" spans="1:6">
      <c r="A51" s="36">
        <v>5415</v>
      </c>
      <c r="B51" s="36" t="s">
        <v>658</v>
      </c>
      <c r="C51" s="37" t="s">
        <v>659</v>
      </c>
      <c r="D51" s="36" t="s">
        <v>683</v>
      </c>
      <c r="E51" s="38" t="s">
        <v>684</v>
      </c>
      <c r="F51">
        <f t="shared" si="0"/>
        <v>5415</v>
      </c>
    </row>
    <row r="52" spans="1:6">
      <c r="A52" s="36">
        <v>5415</v>
      </c>
      <c r="B52" s="36" t="s">
        <v>658</v>
      </c>
      <c r="C52" s="37" t="s">
        <v>659</v>
      </c>
      <c r="D52" s="36"/>
      <c r="E52" s="38" t="s">
        <v>685</v>
      </c>
      <c r="F52">
        <f t="shared" si="0"/>
        <v>5415</v>
      </c>
    </row>
    <row r="53" spans="1:6">
      <c r="A53" s="36">
        <v>5415</v>
      </c>
      <c r="B53" s="36" t="s">
        <v>658</v>
      </c>
      <c r="C53" s="37" t="s">
        <v>659</v>
      </c>
      <c r="D53" s="36"/>
      <c r="E53" s="37" t="s">
        <v>682</v>
      </c>
      <c r="F53">
        <f t="shared" si="0"/>
        <v>5415</v>
      </c>
    </row>
    <row r="54" spans="1:6">
      <c r="A54" s="36">
        <v>5415</v>
      </c>
      <c r="B54" s="36" t="s">
        <v>658</v>
      </c>
      <c r="C54" s="37" t="s">
        <v>659</v>
      </c>
      <c r="D54" s="46"/>
      <c r="E54" s="37" t="s">
        <v>681</v>
      </c>
      <c r="F54">
        <f t="shared" si="0"/>
        <v>5415</v>
      </c>
    </row>
    <row r="55" spans="1:6">
      <c r="A55" s="36">
        <v>5415</v>
      </c>
      <c r="B55" s="36" t="s">
        <v>658</v>
      </c>
      <c r="C55" s="37" t="s">
        <v>659</v>
      </c>
      <c r="D55" s="36" t="s">
        <v>700</v>
      </c>
      <c r="E55" s="38" t="s">
        <v>701</v>
      </c>
      <c r="F55">
        <f t="shared" si="0"/>
        <v>5415</v>
      </c>
    </row>
    <row r="56" spans="1:6">
      <c r="A56" s="36">
        <v>5415</v>
      </c>
      <c r="B56" s="36" t="s">
        <v>658</v>
      </c>
      <c r="C56" s="37" t="s">
        <v>659</v>
      </c>
      <c r="D56" s="36" t="s">
        <v>702</v>
      </c>
      <c r="E56" s="38" t="s">
        <v>703</v>
      </c>
      <c r="F56">
        <f t="shared" si="0"/>
        <v>5415</v>
      </c>
    </row>
    <row r="57" spans="1:6">
      <c r="A57" s="36">
        <v>5415</v>
      </c>
      <c r="B57" s="36" t="s">
        <v>658</v>
      </c>
      <c r="C57" s="37" t="s">
        <v>659</v>
      </c>
      <c r="D57" s="36" t="s">
        <v>686</v>
      </c>
      <c r="E57" s="43" t="s">
        <v>687</v>
      </c>
      <c r="F57">
        <f t="shared" si="0"/>
        <v>5415</v>
      </c>
    </row>
    <row r="58" spans="1:6">
      <c r="A58" s="36">
        <v>5415</v>
      </c>
      <c r="B58" s="36" t="s">
        <v>658</v>
      </c>
      <c r="C58" s="37" t="s">
        <v>659</v>
      </c>
      <c r="D58" s="36"/>
      <c r="E58" s="43" t="s">
        <v>688</v>
      </c>
      <c r="F58">
        <f t="shared" si="0"/>
        <v>5415</v>
      </c>
    </row>
    <row r="59" spans="1:6">
      <c r="A59" s="36">
        <v>5415</v>
      </c>
      <c r="B59" s="36" t="s">
        <v>658</v>
      </c>
      <c r="C59" s="37" t="s">
        <v>659</v>
      </c>
      <c r="D59" s="36" t="s">
        <v>689</v>
      </c>
      <c r="E59" s="43" t="s">
        <v>690</v>
      </c>
      <c r="F59">
        <f t="shared" si="0"/>
        <v>5415</v>
      </c>
    </row>
    <row r="60" spans="1:6">
      <c r="A60" s="36">
        <v>5415</v>
      </c>
      <c r="B60" s="36" t="s">
        <v>658</v>
      </c>
      <c r="C60" s="37" t="s">
        <v>659</v>
      </c>
      <c r="D60" s="36"/>
      <c r="E60" s="43" t="s">
        <v>691</v>
      </c>
      <c r="F60">
        <f t="shared" si="0"/>
        <v>5415</v>
      </c>
    </row>
    <row r="61" spans="1:6">
      <c r="A61" s="36">
        <v>5415</v>
      </c>
      <c r="B61" s="36" t="s">
        <v>658</v>
      </c>
      <c r="C61" s="37" t="s">
        <v>659</v>
      </c>
      <c r="D61" s="36" t="s">
        <v>692</v>
      </c>
      <c r="E61" s="38" t="s">
        <v>693</v>
      </c>
      <c r="F61">
        <f t="shared" si="0"/>
        <v>5415</v>
      </c>
    </row>
    <row r="62" spans="1:6">
      <c r="A62" s="36">
        <v>5415</v>
      </c>
      <c r="B62" s="36" t="s">
        <v>658</v>
      </c>
      <c r="C62" s="37" t="s">
        <v>659</v>
      </c>
      <c r="D62" s="36" t="s">
        <v>670</v>
      </c>
      <c r="E62" s="38" t="s">
        <v>671</v>
      </c>
      <c r="F62">
        <f t="shared" si="0"/>
        <v>5415</v>
      </c>
    </row>
    <row r="63" spans="1:6">
      <c r="A63" s="36">
        <v>5415</v>
      </c>
      <c r="B63" s="36" t="s">
        <v>658</v>
      </c>
      <c r="C63" s="37" t="s">
        <v>659</v>
      </c>
      <c r="D63" s="36"/>
      <c r="E63" s="44" t="s">
        <v>694</v>
      </c>
      <c r="F63">
        <f t="shared" si="0"/>
        <v>5415</v>
      </c>
    </row>
    <row r="64" spans="1:6">
      <c r="A64" s="36">
        <v>5415</v>
      </c>
      <c r="B64" s="36" t="s">
        <v>658</v>
      </c>
      <c r="C64" s="37" t="s">
        <v>659</v>
      </c>
      <c r="D64" s="36" t="s">
        <v>695</v>
      </c>
      <c r="E64" s="44" t="s">
        <v>696</v>
      </c>
      <c r="F64">
        <f t="shared" si="0"/>
        <v>5415</v>
      </c>
    </row>
    <row r="65" spans="1:6">
      <c r="A65" s="36">
        <v>5414</v>
      </c>
      <c r="B65" s="36" t="s">
        <v>613</v>
      </c>
      <c r="C65" s="37" t="s">
        <v>614</v>
      </c>
      <c r="D65" s="36"/>
      <c r="E65" s="38" t="s">
        <v>615</v>
      </c>
      <c r="F65">
        <f t="shared" si="0"/>
        <v>5414</v>
      </c>
    </row>
    <row r="66" spans="1:6">
      <c r="A66" s="36">
        <v>5414</v>
      </c>
      <c r="B66" s="36" t="s">
        <v>613</v>
      </c>
      <c r="C66" s="37" t="s">
        <v>614</v>
      </c>
      <c r="D66" s="36"/>
      <c r="E66" s="38" t="s">
        <v>616</v>
      </c>
      <c r="F66">
        <f t="shared" si="0"/>
        <v>5414</v>
      </c>
    </row>
    <row r="67" spans="1:6">
      <c r="A67" s="36">
        <v>5414</v>
      </c>
      <c r="B67" s="36" t="s">
        <v>613</v>
      </c>
      <c r="C67" s="37" t="s">
        <v>614</v>
      </c>
      <c r="D67" s="36" t="s">
        <v>617</v>
      </c>
      <c r="E67" s="43" t="s">
        <v>618</v>
      </c>
      <c r="F67">
        <f t="shared" ref="F67:F130" si="1">A67</f>
        <v>5414</v>
      </c>
    </row>
    <row r="68" spans="1:6">
      <c r="A68" s="36">
        <v>5414</v>
      </c>
      <c r="B68" s="36" t="s">
        <v>613</v>
      </c>
      <c r="C68" s="37" t="s">
        <v>614</v>
      </c>
      <c r="D68" s="36"/>
      <c r="E68" s="43" t="s">
        <v>619</v>
      </c>
      <c r="F68">
        <f t="shared" si="1"/>
        <v>5414</v>
      </c>
    </row>
    <row r="69" spans="1:6">
      <c r="A69" s="36">
        <v>5414</v>
      </c>
      <c r="B69" s="36" t="s">
        <v>613</v>
      </c>
      <c r="C69" s="37" t="s">
        <v>614</v>
      </c>
      <c r="D69" s="36" t="s">
        <v>620</v>
      </c>
      <c r="E69" s="45" t="s">
        <v>621</v>
      </c>
      <c r="F69">
        <f t="shared" si="1"/>
        <v>5414</v>
      </c>
    </row>
    <row r="70" spans="1:6">
      <c r="A70" s="36">
        <v>5414</v>
      </c>
      <c r="B70" s="36" t="s">
        <v>613</v>
      </c>
      <c r="C70" s="37" t="s">
        <v>614</v>
      </c>
      <c r="D70" s="36" t="s">
        <v>624</v>
      </c>
      <c r="E70" s="38" t="s">
        <v>625</v>
      </c>
      <c r="F70">
        <f t="shared" si="1"/>
        <v>5414</v>
      </c>
    </row>
    <row r="71" spans="1:6">
      <c r="A71" s="36">
        <v>5414</v>
      </c>
      <c r="B71" s="36" t="s">
        <v>613</v>
      </c>
      <c r="C71" s="37" t="s">
        <v>614</v>
      </c>
      <c r="D71" s="36" t="s">
        <v>652</v>
      </c>
      <c r="E71" s="38" t="s">
        <v>653</v>
      </c>
      <c r="F71">
        <f t="shared" si="1"/>
        <v>5414</v>
      </c>
    </row>
    <row r="72" spans="1:6">
      <c r="A72" s="36">
        <v>5414</v>
      </c>
      <c r="B72" s="36" t="s">
        <v>613</v>
      </c>
      <c r="C72" s="37" t="s">
        <v>614</v>
      </c>
      <c r="D72" s="36" t="s">
        <v>629</v>
      </c>
      <c r="E72" s="38" t="s">
        <v>630</v>
      </c>
      <c r="F72">
        <f t="shared" si="1"/>
        <v>5414</v>
      </c>
    </row>
    <row r="73" spans="1:6">
      <c r="A73" s="36">
        <v>5414</v>
      </c>
      <c r="B73" s="36" t="s">
        <v>613</v>
      </c>
      <c r="C73" s="37" t="s">
        <v>614</v>
      </c>
      <c r="D73" s="36" t="s">
        <v>626</v>
      </c>
      <c r="E73" s="38" t="s">
        <v>627</v>
      </c>
      <c r="F73">
        <f t="shared" si="1"/>
        <v>5414</v>
      </c>
    </row>
    <row r="74" spans="1:6">
      <c r="A74" s="36">
        <v>5414</v>
      </c>
      <c r="B74" s="36" t="s">
        <v>613</v>
      </c>
      <c r="C74" s="37" t="s">
        <v>614</v>
      </c>
      <c r="D74" s="36"/>
      <c r="E74" s="43" t="s">
        <v>633</v>
      </c>
      <c r="F74">
        <f t="shared" si="1"/>
        <v>5414</v>
      </c>
    </row>
    <row r="75" spans="1:6">
      <c r="A75" s="36">
        <v>5414</v>
      </c>
      <c r="B75" s="36" t="s">
        <v>613</v>
      </c>
      <c r="C75" s="37" t="s">
        <v>614</v>
      </c>
      <c r="D75" s="36"/>
      <c r="E75" s="43" t="s">
        <v>634</v>
      </c>
      <c r="F75">
        <f t="shared" si="1"/>
        <v>5414</v>
      </c>
    </row>
    <row r="76" spans="1:6">
      <c r="A76" s="36">
        <v>5414</v>
      </c>
      <c r="B76" s="36" t="s">
        <v>613</v>
      </c>
      <c r="C76" s="37" t="s">
        <v>614</v>
      </c>
      <c r="D76" s="36" t="s">
        <v>650</v>
      </c>
      <c r="E76" s="38" t="s">
        <v>651</v>
      </c>
      <c r="F76">
        <f t="shared" si="1"/>
        <v>5414</v>
      </c>
    </row>
    <row r="77" spans="1:6">
      <c r="A77" s="36">
        <v>5414</v>
      </c>
      <c r="B77" s="36" t="s">
        <v>613</v>
      </c>
      <c r="C77" s="37" t="s">
        <v>614</v>
      </c>
      <c r="D77" s="36" t="s">
        <v>631</v>
      </c>
      <c r="E77" s="38" t="s">
        <v>632</v>
      </c>
      <c r="F77">
        <f t="shared" si="1"/>
        <v>5414</v>
      </c>
    </row>
    <row r="78" spans="1:6">
      <c r="A78" s="36">
        <v>5414</v>
      </c>
      <c r="B78" s="36" t="s">
        <v>613</v>
      </c>
      <c r="C78" s="37" t="s">
        <v>614</v>
      </c>
      <c r="D78" s="36"/>
      <c r="E78" s="38" t="s">
        <v>628</v>
      </c>
      <c r="F78">
        <f t="shared" si="1"/>
        <v>5414</v>
      </c>
    </row>
    <row r="79" spans="1:6">
      <c r="A79" s="36">
        <v>5414</v>
      </c>
      <c r="B79" s="36" t="s">
        <v>613</v>
      </c>
      <c r="C79" s="37" t="s">
        <v>614</v>
      </c>
      <c r="D79" s="36" t="s">
        <v>646</v>
      </c>
      <c r="E79" s="38" t="s">
        <v>647</v>
      </c>
      <c r="F79">
        <f t="shared" si="1"/>
        <v>5414</v>
      </c>
    </row>
    <row r="80" spans="1:6">
      <c r="A80" s="36">
        <v>5414</v>
      </c>
      <c r="B80" s="36" t="s">
        <v>613</v>
      </c>
      <c r="C80" s="37" t="s">
        <v>614</v>
      </c>
      <c r="D80" s="36" t="s">
        <v>648</v>
      </c>
      <c r="E80" s="38" t="s">
        <v>649</v>
      </c>
      <c r="F80">
        <f t="shared" si="1"/>
        <v>5414</v>
      </c>
    </row>
    <row r="81" spans="1:6">
      <c r="A81" s="36">
        <v>5102</v>
      </c>
      <c r="B81" s="36" t="s">
        <v>293</v>
      </c>
      <c r="C81" s="38" t="s">
        <v>294</v>
      </c>
      <c r="D81" s="36" t="s">
        <v>304</v>
      </c>
      <c r="E81" s="38" t="s">
        <v>305</v>
      </c>
      <c r="F81">
        <f t="shared" si="1"/>
        <v>5102</v>
      </c>
    </row>
    <row r="82" spans="1:6">
      <c r="A82" s="36">
        <v>5102</v>
      </c>
      <c r="B82" s="36" t="s">
        <v>293</v>
      </c>
      <c r="C82" s="38" t="s">
        <v>294</v>
      </c>
      <c r="D82" s="41"/>
      <c r="E82" s="38" t="s">
        <v>307</v>
      </c>
      <c r="F82">
        <f t="shared" si="1"/>
        <v>5102</v>
      </c>
    </row>
    <row r="83" spans="1:6">
      <c r="A83" s="36">
        <v>5102</v>
      </c>
      <c r="B83" s="36" t="s">
        <v>293</v>
      </c>
      <c r="C83" s="38" t="s">
        <v>294</v>
      </c>
      <c r="D83" s="41"/>
      <c r="E83" s="38" t="s">
        <v>306</v>
      </c>
      <c r="F83">
        <f t="shared" si="1"/>
        <v>5102</v>
      </c>
    </row>
    <row r="84" spans="1:6">
      <c r="A84" s="36">
        <v>5102</v>
      </c>
      <c r="B84" s="36" t="s">
        <v>293</v>
      </c>
      <c r="C84" s="38" t="s">
        <v>294</v>
      </c>
      <c r="D84" s="41"/>
      <c r="E84" s="38" t="s">
        <v>308</v>
      </c>
      <c r="F84">
        <f t="shared" si="1"/>
        <v>5102</v>
      </c>
    </row>
    <row r="85" spans="1:6">
      <c r="A85" s="36">
        <v>5102</v>
      </c>
      <c r="B85" s="36" t="s">
        <v>293</v>
      </c>
      <c r="C85" s="38" t="s">
        <v>294</v>
      </c>
      <c r="D85" s="36" t="s">
        <v>295</v>
      </c>
      <c r="E85" s="38" t="s">
        <v>296</v>
      </c>
      <c r="F85">
        <f t="shared" si="1"/>
        <v>5102</v>
      </c>
    </row>
    <row r="86" spans="1:6">
      <c r="A86" s="36">
        <v>5102</v>
      </c>
      <c r="B86" s="36" t="s">
        <v>293</v>
      </c>
      <c r="C86" s="38" t="s">
        <v>294</v>
      </c>
      <c r="D86" s="41"/>
      <c r="E86" s="38" t="s">
        <v>297</v>
      </c>
      <c r="F86">
        <f t="shared" si="1"/>
        <v>5102</v>
      </c>
    </row>
    <row r="87" spans="1:6">
      <c r="A87" s="36">
        <v>5102</v>
      </c>
      <c r="B87" s="36" t="s">
        <v>293</v>
      </c>
      <c r="C87" s="38" t="s">
        <v>294</v>
      </c>
      <c r="D87" s="41"/>
      <c r="E87" s="38" t="s">
        <v>298</v>
      </c>
      <c r="F87">
        <f t="shared" si="1"/>
        <v>5102</v>
      </c>
    </row>
    <row r="88" spans="1:6">
      <c r="A88" s="36">
        <v>5102</v>
      </c>
      <c r="B88" s="36" t="s">
        <v>293</v>
      </c>
      <c r="C88" s="38" t="s">
        <v>294</v>
      </c>
      <c r="D88" s="36" t="s">
        <v>299</v>
      </c>
      <c r="E88" s="38" t="s">
        <v>300</v>
      </c>
      <c r="F88">
        <f t="shared" si="1"/>
        <v>5102</v>
      </c>
    </row>
    <row r="89" spans="1:6">
      <c r="A89" s="36">
        <v>5102</v>
      </c>
      <c r="B89" s="36" t="s">
        <v>293</v>
      </c>
      <c r="C89" s="38" t="s">
        <v>294</v>
      </c>
      <c r="D89" s="41"/>
      <c r="E89" s="38" t="s">
        <v>301</v>
      </c>
      <c r="F89">
        <f t="shared" si="1"/>
        <v>5102</v>
      </c>
    </row>
    <row r="90" spans="1:6">
      <c r="A90" s="36">
        <v>5102</v>
      </c>
      <c r="B90" s="36" t="s">
        <v>293</v>
      </c>
      <c r="C90" s="38" t="s">
        <v>294</v>
      </c>
      <c r="D90" s="41"/>
      <c r="E90" s="38" t="s">
        <v>302</v>
      </c>
      <c r="F90">
        <f t="shared" si="1"/>
        <v>5102</v>
      </c>
    </row>
    <row r="91" spans="1:6">
      <c r="A91" s="36">
        <v>5102</v>
      </c>
      <c r="B91" s="36" t="s">
        <v>293</v>
      </c>
      <c r="C91" s="38" t="s">
        <v>294</v>
      </c>
      <c r="D91" s="41"/>
      <c r="E91" s="38" t="s">
        <v>309</v>
      </c>
      <c r="F91">
        <f t="shared" si="1"/>
        <v>5102</v>
      </c>
    </row>
    <row r="92" spans="1:6">
      <c r="A92" s="36">
        <v>5102</v>
      </c>
      <c r="B92" s="36" t="s">
        <v>293</v>
      </c>
      <c r="C92" s="38" t="s">
        <v>294</v>
      </c>
      <c r="D92" s="36" t="s">
        <v>310</v>
      </c>
      <c r="E92" s="38" t="s">
        <v>311</v>
      </c>
      <c r="F92">
        <f t="shared" si="1"/>
        <v>5102</v>
      </c>
    </row>
    <row r="93" spans="1:6">
      <c r="A93" s="36">
        <v>5102</v>
      </c>
      <c r="B93" s="36" t="s">
        <v>293</v>
      </c>
      <c r="C93" s="38" t="s">
        <v>294</v>
      </c>
      <c r="D93" s="36" t="s">
        <v>312</v>
      </c>
      <c r="E93" s="38" t="s">
        <v>313</v>
      </c>
      <c r="F93">
        <f t="shared" si="1"/>
        <v>5102</v>
      </c>
    </row>
    <row r="94" spans="1:6">
      <c r="A94" s="36">
        <v>5102</v>
      </c>
      <c r="B94" s="36" t="s">
        <v>293</v>
      </c>
      <c r="C94" s="38" t="s">
        <v>294</v>
      </c>
      <c r="D94" s="41"/>
      <c r="E94" s="38" t="s">
        <v>303</v>
      </c>
      <c r="F94">
        <f t="shared" si="1"/>
        <v>5102</v>
      </c>
    </row>
    <row r="95" spans="1:6">
      <c r="A95" s="36">
        <v>5102</v>
      </c>
      <c r="B95" s="36" t="s">
        <v>293</v>
      </c>
      <c r="C95" s="38" t="s">
        <v>294</v>
      </c>
      <c r="D95" s="36" t="s">
        <v>322</v>
      </c>
      <c r="E95" s="43" t="s">
        <v>323</v>
      </c>
      <c r="F95">
        <f t="shared" si="1"/>
        <v>5102</v>
      </c>
    </row>
    <row r="96" spans="1:6">
      <c r="A96" s="36">
        <v>5102</v>
      </c>
      <c r="B96" s="36" t="s">
        <v>293</v>
      </c>
      <c r="C96" s="38" t="s">
        <v>294</v>
      </c>
      <c r="D96" s="41"/>
      <c r="E96" s="42" t="s">
        <v>319</v>
      </c>
      <c r="F96">
        <f t="shared" si="1"/>
        <v>5102</v>
      </c>
    </row>
    <row r="97" spans="1:6">
      <c r="A97" s="36">
        <v>5100</v>
      </c>
      <c r="B97" s="36" t="s">
        <v>284</v>
      </c>
      <c r="C97" s="37" t="s">
        <v>285</v>
      </c>
      <c r="D97" s="36" t="s">
        <v>286</v>
      </c>
      <c r="E97" s="38" t="s">
        <v>284</v>
      </c>
      <c r="F97">
        <f t="shared" si="1"/>
        <v>5100</v>
      </c>
    </row>
    <row r="98" spans="1:6">
      <c r="A98" s="36">
        <v>5101</v>
      </c>
      <c r="B98" s="36" t="s">
        <v>289</v>
      </c>
      <c r="C98" s="37" t="s">
        <v>285</v>
      </c>
      <c r="D98" s="36" t="s">
        <v>290</v>
      </c>
      <c r="E98" s="38" t="s">
        <v>289</v>
      </c>
      <c r="F98">
        <f t="shared" si="1"/>
        <v>5101</v>
      </c>
    </row>
    <row r="99" spans="1:6">
      <c r="A99" s="36">
        <v>5100</v>
      </c>
      <c r="B99" s="36" t="s">
        <v>284</v>
      </c>
      <c r="C99" s="37" t="s">
        <v>285</v>
      </c>
      <c r="D99" s="36" t="s">
        <v>287</v>
      </c>
      <c r="E99" s="38" t="s">
        <v>288</v>
      </c>
      <c r="F99">
        <f t="shared" si="1"/>
        <v>5100</v>
      </c>
    </row>
    <row r="100" spans="1:6">
      <c r="A100" s="36">
        <v>5101</v>
      </c>
      <c r="B100" s="36" t="s">
        <v>289</v>
      </c>
      <c r="C100" s="37" t="s">
        <v>285</v>
      </c>
      <c r="D100" s="36" t="s">
        <v>291</v>
      </c>
      <c r="E100" s="38" t="s">
        <v>292</v>
      </c>
      <c r="F100">
        <f t="shared" si="1"/>
        <v>5101</v>
      </c>
    </row>
    <row r="101" spans="1:6">
      <c r="A101" s="36">
        <v>5420</v>
      </c>
      <c r="B101" s="36" t="s">
        <v>777</v>
      </c>
      <c r="C101" s="38" t="s">
        <v>778</v>
      </c>
      <c r="D101" s="36" t="s">
        <v>779</v>
      </c>
      <c r="E101" s="38" t="s">
        <v>780</v>
      </c>
      <c r="F101">
        <f t="shared" si="1"/>
        <v>5420</v>
      </c>
    </row>
    <row r="102" spans="1:6">
      <c r="A102" s="36">
        <v>5420</v>
      </c>
      <c r="B102" s="36" t="s">
        <v>777</v>
      </c>
      <c r="C102" s="38" t="s">
        <v>778</v>
      </c>
      <c r="D102" s="36" t="s">
        <v>781</v>
      </c>
      <c r="E102" s="38" t="s">
        <v>782</v>
      </c>
      <c r="F102">
        <f t="shared" si="1"/>
        <v>5420</v>
      </c>
    </row>
    <row r="103" spans="1:6">
      <c r="A103" s="36">
        <v>5412</v>
      </c>
      <c r="B103" s="36" t="s">
        <v>530</v>
      </c>
      <c r="C103" s="37" t="s">
        <v>545</v>
      </c>
      <c r="D103" s="36"/>
      <c r="E103" s="38" t="s">
        <v>546</v>
      </c>
      <c r="F103">
        <f t="shared" si="1"/>
        <v>5412</v>
      </c>
    </row>
    <row r="104" spans="1:6">
      <c r="A104" s="36">
        <v>5412</v>
      </c>
      <c r="B104" s="36" t="s">
        <v>530</v>
      </c>
      <c r="C104" s="37" t="s">
        <v>545</v>
      </c>
      <c r="D104" s="36" t="s">
        <v>547</v>
      </c>
      <c r="E104" s="38" t="s">
        <v>548</v>
      </c>
      <c r="F104">
        <f t="shared" si="1"/>
        <v>5412</v>
      </c>
    </row>
    <row r="105" spans="1:6">
      <c r="A105" s="36">
        <v>5412</v>
      </c>
      <c r="B105" s="36" t="s">
        <v>530</v>
      </c>
      <c r="C105" s="37" t="s">
        <v>545</v>
      </c>
      <c r="D105" s="36" t="s">
        <v>550</v>
      </c>
      <c r="E105" s="38" t="s">
        <v>551</v>
      </c>
      <c r="F105">
        <f t="shared" si="1"/>
        <v>5412</v>
      </c>
    </row>
    <row r="106" spans="1:6">
      <c r="A106" s="36">
        <v>5412</v>
      </c>
      <c r="B106" s="36" t="s">
        <v>530</v>
      </c>
      <c r="C106" s="37" t="s">
        <v>545</v>
      </c>
      <c r="D106" s="36" t="s">
        <v>562</v>
      </c>
      <c r="E106" s="38" t="s">
        <v>563</v>
      </c>
      <c r="F106">
        <f t="shared" si="1"/>
        <v>5412</v>
      </c>
    </row>
    <row r="107" spans="1:6">
      <c r="A107" s="36">
        <v>5412</v>
      </c>
      <c r="B107" s="36" t="s">
        <v>530</v>
      </c>
      <c r="C107" s="37" t="s">
        <v>545</v>
      </c>
      <c r="D107" s="36"/>
      <c r="E107" s="38" t="s">
        <v>549</v>
      </c>
      <c r="F107">
        <f t="shared" si="1"/>
        <v>5412</v>
      </c>
    </row>
    <row r="108" spans="1:6">
      <c r="A108" s="36">
        <v>5405</v>
      </c>
      <c r="B108" s="36" t="s">
        <v>425</v>
      </c>
      <c r="C108" s="37" t="s">
        <v>426</v>
      </c>
      <c r="D108" s="36" t="s">
        <v>427</v>
      </c>
      <c r="E108" s="38" t="s">
        <v>428</v>
      </c>
      <c r="F108">
        <f t="shared" si="1"/>
        <v>5405</v>
      </c>
    </row>
    <row r="109" spans="1:6">
      <c r="A109" s="36">
        <v>5702</v>
      </c>
      <c r="B109" s="36" t="s">
        <v>850</v>
      </c>
      <c r="C109" s="38" t="s">
        <v>850</v>
      </c>
      <c r="D109" s="36"/>
      <c r="E109" s="38" t="s">
        <v>850</v>
      </c>
      <c r="F109">
        <f t="shared" si="1"/>
        <v>5702</v>
      </c>
    </row>
    <row r="110" spans="1:6">
      <c r="A110" s="36">
        <v>5500</v>
      </c>
      <c r="B110" s="36" t="s">
        <v>836</v>
      </c>
      <c r="C110" s="38" t="s">
        <v>836</v>
      </c>
      <c r="D110" s="36"/>
      <c r="E110" s="38" t="s">
        <v>836</v>
      </c>
      <c r="F110">
        <f t="shared" si="1"/>
        <v>5500</v>
      </c>
    </row>
    <row r="111" spans="1:6">
      <c r="A111" s="36">
        <v>5422</v>
      </c>
      <c r="B111" s="36" t="s">
        <v>783</v>
      </c>
      <c r="C111" s="38" t="s">
        <v>820</v>
      </c>
      <c r="D111" s="36" t="s">
        <v>821</v>
      </c>
      <c r="E111" s="38" t="s">
        <v>820</v>
      </c>
      <c r="F111">
        <f t="shared" si="1"/>
        <v>5422</v>
      </c>
    </row>
    <row r="112" spans="1:6">
      <c r="A112" s="36">
        <v>5422</v>
      </c>
      <c r="B112" s="36" t="s">
        <v>783</v>
      </c>
      <c r="C112" s="37" t="s">
        <v>784</v>
      </c>
      <c r="D112" s="36" t="s">
        <v>785</v>
      </c>
      <c r="E112" s="38" t="s">
        <v>786</v>
      </c>
      <c r="F112">
        <f t="shared" si="1"/>
        <v>5422</v>
      </c>
    </row>
    <row r="113" spans="1:6">
      <c r="A113" s="36">
        <v>5422</v>
      </c>
      <c r="B113" s="36" t="s">
        <v>783</v>
      </c>
      <c r="C113" s="37" t="s">
        <v>784</v>
      </c>
      <c r="D113" s="36" t="s">
        <v>787</v>
      </c>
      <c r="E113" s="38" t="s">
        <v>788</v>
      </c>
      <c r="F113">
        <f t="shared" si="1"/>
        <v>5422</v>
      </c>
    </row>
    <row r="114" spans="1:6">
      <c r="A114" s="36">
        <v>5403</v>
      </c>
      <c r="B114" s="36" t="s">
        <v>411</v>
      </c>
      <c r="C114" s="37" t="s">
        <v>412</v>
      </c>
      <c r="D114" s="36" t="s">
        <v>413</v>
      </c>
      <c r="E114" s="38" t="s">
        <v>414</v>
      </c>
      <c r="F114">
        <f t="shared" si="1"/>
        <v>5403</v>
      </c>
    </row>
    <row r="115" spans="1:6">
      <c r="A115" s="36">
        <v>5402</v>
      </c>
      <c r="B115" s="36" t="s">
        <v>383</v>
      </c>
      <c r="C115" s="37" t="s">
        <v>384</v>
      </c>
      <c r="D115" s="36" t="s">
        <v>387</v>
      </c>
      <c r="E115" s="38" t="s">
        <v>388</v>
      </c>
      <c r="F115">
        <f t="shared" si="1"/>
        <v>5402</v>
      </c>
    </row>
    <row r="116" spans="1:6">
      <c r="A116" s="36">
        <v>5402</v>
      </c>
      <c r="B116" s="36" t="s">
        <v>383</v>
      </c>
      <c r="C116" s="37" t="s">
        <v>384</v>
      </c>
      <c r="D116" s="36" t="s">
        <v>385</v>
      </c>
      <c r="E116" s="38" t="s">
        <v>386</v>
      </c>
      <c r="F116">
        <f t="shared" si="1"/>
        <v>5402</v>
      </c>
    </row>
    <row r="117" spans="1:6">
      <c r="A117" s="36">
        <v>5402</v>
      </c>
      <c r="B117" s="36" t="s">
        <v>383</v>
      </c>
      <c r="C117" s="37" t="s">
        <v>384</v>
      </c>
      <c r="D117" s="36" t="s">
        <v>391</v>
      </c>
      <c r="E117" s="38" t="s">
        <v>384</v>
      </c>
      <c r="F117">
        <f t="shared" si="1"/>
        <v>5402</v>
      </c>
    </row>
    <row r="118" spans="1:6">
      <c r="A118" s="36">
        <v>5402</v>
      </c>
      <c r="B118" s="36" t="s">
        <v>383</v>
      </c>
      <c r="C118" s="37" t="s">
        <v>384</v>
      </c>
      <c r="D118" s="36" t="s">
        <v>389</v>
      </c>
      <c r="E118" s="38" t="s">
        <v>390</v>
      </c>
      <c r="F118">
        <f t="shared" si="1"/>
        <v>5402</v>
      </c>
    </row>
    <row r="119" spans="1:6">
      <c r="A119" s="36">
        <v>4700</v>
      </c>
      <c r="B119" s="36" t="s">
        <v>213</v>
      </c>
      <c r="C119" s="37" t="s">
        <v>214</v>
      </c>
      <c r="D119" s="36" t="s">
        <v>215</v>
      </c>
      <c r="E119" s="38" t="s">
        <v>216</v>
      </c>
      <c r="F119">
        <f t="shared" si="1"/>
        <v>4700</v>
      </c>
    </row>
    <row r="120" spans="1:6">
      <c r="A120" s="36">
        <v>5422</v>
      </c>
      <c r="B120" s="36" t="s">
        <v>783</v>
      </c>
      <c r="C120" s="37" t="s">
        <v>789</v>
      </c>
      <c r="D120" s="36" t="s">
        <v>790</v>
      </c>
      <c r="E120" s="38" t="s">
        <v>791</v>
      </c>
      <c r="F120">
        <f t="shared" si="1"/>
        <v>5422</v>
      </c>
    </row>
    <row r="121" spans="1:6">
      <c r="A121" s="36">
        <v>5422</v>
      </c>
      <c r="B121" s="36" t="s">
        <v>783</v>
      </c>
      <c r="C121" s="37" t="s">
        <v>789</v>
      </c>
      <c r="D121" s="36" t="s">
        <v>792</v>
      </c>
      <c r="E121" s="38" t="s">
        <v>793</v>
      </c>
      <c r="F121">
        <f t="shared" si="1"/>
        <v>5422</v>
      </c>
    </row>
    <row r="122" spans="1:6">
      <c r="A122" s="36">
        <v>5415</v>
      </c>
      <c r="B122" s="36" t="s">
        <v>658</v>
      </c>
      <c r="C122" s="37" t="s">
        <v>672</v>
      </c>
      <c r="D122" s="36"/>
      <c r="E122" s="43" t="s">
        <v>673</v>
      </c>
      <c r="F122">
        <f t="shared" si="1"/>
        <v>5415</v>
      </c>
    </row>
    <row r="123" spans="1:6">
      <c r="A123" s="36">
        <v>5415</v>
      </c>
      <c r="B123" s="36" t="s">
        <v>658</v>
      </c>
      <c r="C123" s="37" t="s">
        <v>672</v>
      </c>
      <c r="D123" s="36" t="s">
        <v>674</v>
      </c>
      <c r="E123" s="43" t="s">
        <v>675</v>
      </c>
      <c r="F123">
        <f t="shared" si="1"/>
        <v>5415</v>
      </c>
    </row>
    <row r="124" spans="1:6">
      <c r="A124" s="36">
        <v>5422</v>
      </c>
      <c r="B124" s="36" t="s">
        <v>783</v>
      </c>
      <c r="C124" s="37" t="s">
        <v>822</v>
      </c>
      <c r="D124" s="36" t="s">
        <v>823</v>
      </c>
      <c r="E124" s="38" t="s">
        <v>824</v>
      </c>
      <c r="F124">
        <f t="shared" si="1"/>
        <v>5422</v>
      </c>
    </row>
    <row r="125" spans="1:6">
      <c r="A125" s="36">
        <v>5422</v>
      </c>
      <c r="B125" s="36" t="s">
        <v>783</v>
      </c>
      <c r="C125" s="37" t="s">
        <v>822</v>
      </c>
      <c r="D125" s="36" t="s">
        <v>825</v>
      </c>
      <c r="E125" s="38" t="s">
        <v>826</v>
      </c>
      <c r="F125">
        <f t="shared" si="1"/>
        <v>5422</v>
      </c>
    </row>
    <row r="126" spans="1:6">
      <c r="A126" s="36">
        <v>5422</v>
      </c>
      <c r="B126" s="36" t="s">
        <v>783</v>
      </c>
      <c r="C126" s="37" t="s">
        <v>822</v>
      </c>
      <c r="D126" s="36" t="s">
        <v>827</v>
      </c>
      <c r="E126" s="38" t="s">
        <v>828</v>
      </c>
      <c r="F126">
        <f t="shared" si="1"/>
        <v>5422</v>
      </c>
    </row>
    <row r="127" spans="1:6">
      <c r="A127" s="36">
        <v>5422</v>
      </c>
      <c r="B127" s="36" t="s">
        <v>783</v>
      </c>
      <c r="C127" s="37" t="s">
        <v>822</v>
      </c>
      <c r="D127" s="36" t="s">
        <v>829</v>
      </c>
      <c r="E127" s="38" t="s">
        <v>830</v>
      </c>
      <c r="F127">
        <f t="shared" si="1"/>
        <v>5422</v>
      </c>
    </row>
    <row r="128" spans="1:6">
      <c r="A128" s="36">
        <v>5424</v>
      </c>
      <c r="B128" s="36" t="s">
        <v>835</v>
      </c>
      <c r="C128" s="38" t="s">
        <v>835</v>
      </c>
      <c r="D128" s="36"/>
      <c r="E128" s="38" t="s">
        <v>835</v>
      </c>
      <c r="F128">
        <f t="shared" si="1"/>
        <v>5424</v>
      </c>
    </row>
    <row r="129" spans="1:6">
      <c r="A129" s="36">
        <v>5416</v>
      </c>
      <c r="B129" s="36" t="s">
        <v>707</v>
      </c>
      <c r="C129" s="37" t="s">
        <v>717</v>
      </c>
      <c r="D129" s="36" t="s">
        <v>722</v>
      </c>
      <c r="E129" s="38" t="s">
        <v>723</v>
      </c>
      <c r="F129">
        <f t="shared" si="1"/>
        <v>5416</v>
      </c>
    </row>
    <row r="130" spans="1:6">
      <c r="A130" s="36">
        <v>5416</v>
      </c>
      <c r="B130" s="36" t="s">
        <v>707</v>
      </c>
      <c r="C130" s="37" t="s">
        <v>717</v>
      </c>
      <c r="D130" s="36" t="s">
        <v>724</v>
      </c>
      <c r="E130" s="38" t="s">
        <v>725</v>
      </c>
      <c r="F130">
        <f t="shared" si="1"/>
        <v>5416</v>
      </c>
    </row>
    <row r="131" spans="1:6">
      <c r="A131" s="36">
        <v>5416</v>
      </c>
      <c r="B131" s="36" t="s">
        <v>707</v>
      </c>
      <c r="C131" s="37" t="s">
        <v>717</v>
      </c>
      <c r="D131" s="36" t="s">
        <v>718</v>
      </c>
      <c r="E131" s="38" t="s">
        <v>719</v>
      </c>
      <c r="F131">
        <f t="shared" ref="F131:F194" si="2">A131</f>
        <v>5416</v>
      </c>
    </row>
    <row r="132" spans="1:6">
      <c r="A132" s="36">
        <v>5416</v>
      </c>
      <c r="B132" s="36" t="s">
        <v>707</v>
      </c>
      <c r="C132" s="37" t="s">
        <v>717</v>
      </c>
      <c r="D132" s="36" t="s">
        <v>720</v>
      </c>
      <c r="E132" s="38" t="s">
        <v>721</v>
      </c>
      <c r="F132">
        <f t="shared" si="2"/>
        <v>5416</v>
      </c>
    </row>
    <row r="133" spans="1:6">
      <c r="A133" s="36">
        <v>5416</v>
      </c>
      <c r="B133" s="36" t="s">
        <v>707</v>
      </c>
      <c r="C133" s="37" t="s">
        <v>717</v>
      </c>
      <c r="D133" s="36"/>
      <c r="E133" s="38" t="s">
        <v>726</v>
      </c>
      <c r="F133">
        <f t="shared" si="2"/>
        <v>5416</v>
      </c>
    </row>
    <row r="134" spans="1:6">
      <c r="A134" s="36">
        <v>5416</v>
      </c>
      <c r="B134" s="36" t="s">
        <v>707</v>
      </c>
      <c r="C134" s="37" t="s">
        <v>717</v>
      </c>
      <c r="D134" s="36"/>
      <c r="E134" s="38" t="s">
        <v>732</v>
      </c>
      <c r="F134">
        <f t="shared" si="2"/>
        <v>5416</v>
      </c>
    </row>
    <row r="135" spans="1:6">
      <c r="A135" s="36">
        <v>5413</v>
      </c>
      <c r="B135" s="36" t="s">
        <v>577</v>
      </c>
      <c r="C135" s="37" t="s">
        <v>587</v>
      </c>
      <c r="D135" s="36" t="s">
        <v>588</v>
      </c>
      <c r="E135" s="38" t="s">
        <v>589</v>
      </c>
      <c r="F135">
        <f t="shared" si="2"/>
        <v>5413</v>
      </c>
    </row>
    <row r="136" spans="1:6">
      <c r="A136" s="36">
        <v>5413</v>
      </c>
      <c r="B136" s="36" t="s">
        <v>577</v>
      </c>
      <c r="C136" s="37" t="s">
        <v>587</v>
      </c>
      <c r="D136" s="36"/>
      <c r="E136" s="38" t="s">
        <v>590</v>
      </c>
      <c r="F136">
        <f t="shared" si="2"/>
        <v>5413</v>
      </c>
    </row>
    <row r="137" spans="1:6">
      <c r="A137" s="36">
        <v>5413</v>
      </c>
      <c r="B137" s="36" t="s">
        <v>577</v>
      </c>
      <c r="C137" s="37" t="s">
        <v>587</v>
      </c>
      <c r="D137" s="36"/>
      <c r="E137" s="38" t="s">
        <v>591</v>
      </c>
      <c r="F137">
        <f t="shared" si="2"/>
        <v>5413</v>
      </c>
    </row>
    <row r="138" spans="1:6">
      <c r="A138" s="36">
        <v>5413</v>
      </c>
      <c r="B138" s="36" t="s">
        <v>577</v>
      </c>
      <c r="C138" s="37" t="s">
        <v>587</v>
      </c>
      <c r="D138" s="36"/>
      <c r="E138" s="38" t="s">
        <v>592</v>
      </c>
      <c r="F138">
        <f t="shared" si="2"/>
        <v>5413</v>
      </c>
    </row>
    <row r="139" spans="1:6">
      <c r="A139" s="36">
        <v>5413</v>
      </c>
      <c r="B139" s="36" t="s">
        <v>577</v>
      </c>
      <c r="C139" s="37" t="s">
        <v>587</v>
      </c>
      <c r="D139" s="36"/>
      <c r="E139" s="38" t="s">
        <v>593</v>
      </c>
      <c r="F139">
        <f t="shared" si="2"/>
        <v>5413</v>
      </c>
    </row>
    <row r="140" spans="1:6">
      <c r="A140" s="36">
        <v>5413</v>
      </c>
      <c r="B140" s="36" t="s">
        <v>577</v>
      </c>
      <c r="C140" s="37" t="s">
        <v>587</v>
      </c>
      <c r="D140" s="36"/>
      <c r="E140" s="38" t="s">
        <v>594</v>
      </c>
      <c r="F140">
        <f t="shared" si="2"/>
        <v>5413</v>
      </c>
    </row>
    <row r="141" spans="1:6">
      <c r="A141" s="36">
        <v>5413</v>
      </c>
      <c r="B141" s="36" t="s">
        <v>577</v>
      </c>
      <c r="C141" s="37" t="s">
        <v>587</v>
      </c>
      <c r="D141" s="36"/>
      <c r="E141" s="38" t="s">
        <v>595</v>
      </c>
      <c r="F141">
        <f t="shared" si="2"/>
        <v>5413</v>
      </c>
    </row>
    <row r="142" spans="1:6">
      <c r="A142" s="36">
        <v>5413</v>
      </c>
      <c r="B142" s="36" t="s">
        <v>577</v>
      </c>
      <c r="C142" s="37" t="s">
        <v>587</v>
      </c>
      <c r="D142" s="36"/>
      <c r="E142" s="38" t="s">
        <v>596</v>
      </c>
      <c r="F142">
        <f t="shared" si="2"/>
        <v>5413</v>
      </c>
    </row>
    <row r="143" spans="1:6">
      <c r="A143" s="36">
        <v>5415</v>
      </c>
      <c r="B143" s="36" t="s">
        <v>658</v>
      </c>
      <c r="C143" s="37" t="s">
        <v>676</v>
      </c>
      <c r="D143" s="36" t="s">
        <v>677</v>
      </c>
      <c r="E143" s="38" t="s">
        <v>678</v>
      </c>
      <c r="F143">
        <f t="shared" si="2"/>
        <v>5415</v>
      </c>
    </row>
    <row r="144" spans="1:6">
      <c r="A144" s="36">
        <v>5415</v>
      </c>
      <c r="B144" s="36" t="s">
        <v>658</v>
      </c>
      <c r="C144" s="37" t="s">
        <v>676</v>
      </c>
      <c r="D144" s="36" t="s">
        <v>679</v>
      </c>
      <c r="E144" s="38" t="s">
        <v>680</v>
      </c>
      <c r="F144">
        <f t="shared" si="2"/>
        <v>5415</v>
      </c>
    </row>
    <row r="145" spans="1:6">
      <c r="A145" s="36">
        <v>5403</v>
      </c>
      <c r="B145" s="36" t="s">
        <v>411</v>
      </c>
      <c r="C145" s="37" t="s">
        <v>411</v>
      </c>
      <c r="D145" s="36" t="s">
        <v>417</v>
      </c>
      <c r="E145" s="38" t="s">
        <v>418</v>
      </c>
      <c r="F145">
        <f t="shared" si="2"/>
        <v>5403</v>
      </c>
    </row>
    <row r="146" spans="1:6">
      <c r="A146" s="36">
        <v>5403</v>
      </c>
      <c r="B146" s="36" t="s">
        <v>411</v>
      </c>
      <c r="C146" s="37" t="s">
        <v>411</v>
      </c>
      <c r="D146" s="36" t="s">
        <v>415</v>
      </c>
      <c r="E146" s="38" t="s">
        <v>416</v>
      </c>
      <c r="F146">
        <f t="shared" si="2"/>
        <v>5403</v>
      </c>
    </row>
    <row r="147" spans="1:6">
      <c r="A147" s="36">
        <v>5701</v>
      </c>
      <c r="B147" s="36" t="s">
        <v>846</v>
      </c>
      <c r="C147" s="37" t="s">
        <v>847</v>
      </c>
      <c r="D147" s="36" t="s">
        <v>848</v>
      </c>
      <c r="E147" s="38" t="s">
        <v>849</v>
      </c>
      <c r="F147">
        <f t="shared" si="2"/>
        <v>5701</v>
      </c>
    </row>
    <row r="148" spans="1:6">
      <c r="A148" s="36">
        <v>5408</v>
      </c>
      <c r="B148" s="36" t="s">
        <v>440</v>
      </c>
      <c r="C148" s="37" t="s">
        <v>441</v>
      </c>
      <c r="D148" s="36" t="s">
        <v>442</v>
      </c>
      <c r="E148" s="38" t="s">
        <v>443</v>
      </c>
      <c r="F148">
        <f t="shared" si="2"/>
        <v>5408</v>
      </c>
    </row>
    <row r="149" spans="1:6">
      <c r="A149" s="36">
        <v>5408</v>
      </c>
      <c r="B149" s="36" t="s">
        <v>440</v>
      </c>
      <c r="C149" s="38" t="s">
        <v>441</v>
      </c>
      <c r="D149" s="36" t="s">
        <v>444</v>
      </c>
      <c r="E149" s="38" t="s">
        <v>207</v>
      </c>
      <c r="F149">
        <f t="shared" si="2"/>
        <v>5408</v>
      </c>
    </row>
    <row r="150" spans="1:6">
      <c r="A150" s="36">
        <v>5408</v>
      </c>
      <c r="B150" s="36" t="s">
        <v>440</v>
      </c>
      <c r="C150" s="37" t="s">
        <v>441</v>
      </c>
      <c r="D150" s="36" t="s">
        <v>445</v>
      </c>
      <c r="E150" s="38" t="s">
        <v>446</v>
      </c>
      <c r="F150">
        <f t="shared" si="2"/>
        <v>5408</v>
      </c>
    </row>
    <row r="151" spans="1:6">
      <c r="A151" s="36">
        <v>5408</v>
      </c>
      <c r="B151" s="36" t="s">
        <v>440</v>
      </c>
      <c r="C151" s="37" t="s">
        <v>441</v>
      </c>
      <c r="D151" s="36" t="s">
        <v>447</v>
      </c>
      <c r="E151" s="38" t="s">
        <v>208</v>
      </c>
      <c r="F151">
        <f t="shared" si="2"/>
        <v>5408</v>
      </c>
    </row>
    <row r="152" spans="1:6">
      <c r="A152" s="36">
        <v>5408</v>
      </c>
      <c r="B152" s="36" t="s">
        <v>440</v>
      </c>
      <c r="C152" s="37" t="s">
        <v>441</v>
      </c>
      <c r="D152" s="36" t="s">
        <v>448</v>
      </c>
      <c r="E152" s="38" t="s">
        <v>449</v>
      </c>
      <c r="F152">
        <f t="shared" si="2"/>
        <v>5408</v>
      </c>
    </row>
    <row r="153" spans="1:6">
      <c r="A153" s="36">
        <v>5408</v>
      </c>
      <c r="B153" s="36" t="s">
        <v>440</v>
      </c>
      <c r="C153" s="38" t="s">
        <v>441</v>
      </c>
      <c r="D153" s="36" t="s">
        <v>450</v>
      </c>
      <c r="E153" s="38" t="s">
        <v>451</v>
      </c>
      <c r="F153">
        <f t="shared" si="2"/>
        <v>5408</v>
      </c>
    </row>
    <row r="154" spans="1:6">
      <c r="A154" s="36">
        <v>5408</v>
      </c>
      <c r="B154" s="36" t="s">
        <v>440</v>
      </c>
      <c r="C154" s="37" t="s">
        <v>441</v>
      </c>
      <c r="D154" s="36" t="s">
        <v>452</v>
      </c>
      <c r="E154" s="38" t="s">
        <v>453</v>
      </c>
      <c r="F154">
        <f t="shared" si="2"/>
        <v>5408</v>
      </c>
    </row>
    <row r="155" spans="1:6">
      <c r="A155" s="36">
        <v>5300</v>
      </c>
      <c r="B155" s="36" t="s">
        <v>336</v>
      </c>
      <c r="C155" s="38" t="s">
        <v>337</v>
      </c>
      <c r="D155" s="36" t="s">
        <v>338</v>
      </c>
      <c r="E155" s="38" t="s">
        <v>339</v>
      </c>
      <c r="F155">
        <f t="shared" si="2"/>
        <v>5300</v>
      </c>
    </row>
    <row r="156" spans="1:6">
      <c r="A156" s="36">
        <v>5300</v>
      </c>
      <c r="B156" s="36" t="s">
        <v>336</v>
      </c>
      <c r="C156" s="38" t="s">
        <v>337</v>
      </c>
      <c r="D156" s="36" t="s">
        <v>340</v>
      </c>
      <c r="E156" s="38" t="s">
        <v>341</v>
      </c>
      <c r="F156">
        <f t="shared" si="2"/>
        <v>5300</v>
      </c>
    </row>
    <row r="157" spans="1:6">
      <c r="A157" s="36">
        <v>5300</v>
      </c>
      <c r="B157" s="36" t="s">
        <v>336</v>
      </c>
      <c r="C157" s="38" t="s">
        <v>337</v>
      </c>
      <c r="D157" s="36" t="s">
        <v>342</v>
      </c>
      <c r="E157" s="38" t="s">
        <v>343</v>
      </c>
      <c r="F157">
        <f t="shared" si="2"/>
        <v>5300</v>
      </c>
    </row>
    <row r="158" spans="1:6">
      <c r="A158" s="36">
        <v>5300</v>
      </c>
      <c r="B158" s="36" t="s">
        <v>336</v>
      </c>
      <c r="C158" s="38" t="s">
        <v>337</v>
      </c>
      <c r="D158" s="36" t="s">
        <v>344</v>
      </c>
      <c r="E158" s="38" t="s">
        <v>345</v>
      </c>
      <c r="F158">
        <f t="shared" si="2"/>
        <v>5300</v>
      </c>
    </row>
    <row r="159" spans="1:6">
      <c r="A159" s="36">
        <v>5300</v>
      </c>
      <c r="B159" s="36" t="s">
        <v>336</v>
      </c>
      <c r="C159" s="38" t="s">
        <v>337</v>
      </c>
      <c r="D159" s="36" t="s">
        <v>346</v>
      </c>
      <c r="E159" s="38" t="s">
        <v>347</v>
      </c>
      <c r="F159">
        <f t="shared" si="2"/>
        <v>5300</v>
      </c>
    </row>
    <row r="160" spans="1:6">
      <c r="A160" s="36">
        <v>5300</v>
      </c>
      <c r="B160" s="36" t="s">
        <v>336</v>
      </c>
      <c r="C160" s="38" t="s">
        <v>337</v>
      </c>
      <c r="D160" s="36" t="s">
        <v>348</v>
      </c>
      <c r="E160" s="38" t="s">
        <v>349</v>
      </c>
      <c r="F160">
        <f t="shared" si="2"/>
        <v>5300</v>
      </c>
    </row>
    <row r="161" spans="1:6">
      <c r="A161" s="36">
        <v>4402</v>
      </c>
      <c r="B161" s="36" t="s">
        <v>209</v>
      </c>
      <c r="C161" s="37" t="s">
        <v>210</v>
      </c>
      <c r="D161" s="36" t="s">
        <v>211</v>
      </c>
      <c r="E161" s="38" t="s">
        <v>212</v>
      </c>
      <c r="F161">
        <f t="shared" si="2"/>
        <v>4402</v>
      </c>
    </row>
    <row r="162" spans="1:6">
      <c r="A162" s="36">
        <v>5602</v>
      </c>
      <c r="B162" s="36" t="s">
        <v>842</v>
      </c>
      <c r="C162" s="37" t="s">
        <v>843</v>
      </c>
      <c r="D162" s="36" t="s">
        <v>844</v>
      </c>
      <c r="E162" s="38" t="s">
        <v>843</v>
      </c>
      <c r="F162">
        <f t="shared" si="2"/>
        <v>5602</v>
      </c>
    </row>
    <row r="163" spans="1:6">
      <c r="A163" s="36">
        <v>5413</v>
      </c>
      <c r="B163" s="36" t="s">
        <v>577</v>
      </c>
      <c r="C163" s="37" t="s">
        <v>597</v>
      </c>
      <c r="D163" s="36" t="s">
        <v>598</v>
      </c>
      <c r="E163" s="38" t="s">
        <v>599</v>
      </c>
      <c r="F163">
        <f t="shared" si="2"/>
        <v>5413</v>
      </c>
    </row>
    <row r="164" spans="1:6">
      <c r="A164" s="36">
        <v>5413</v>
      </c>
      <c r="B164" s="36" t="s">
        <v>577</v>
      </c>
      <c r="C164" s="37" t="s">
        <v>597</v>
      </c>
      <c r="D164" s="36"/>
      <c r="E164" s="47" t="s">
        <v>612</v>
      </c>
      <c r="F164">
        <f t="shared" si="2"/>
        <v>5413</v>
      </c>
    </row>
    <row r="165" spans="1:6">
      <c r="A165" s="36">
        <v>5413</v>
      </c>
      <c r="B165" s="36" t="s">
        <v>577</v>
      </c>
      <c r="C165" s="37" t="s">
        <v>597</v>
      </c>
      <c r="D165" s="36" t="s">
        <v>600</v>
      </c>
      <c r="E165" s="38" t="s">
        <v>601</v>
      </c>
      <c r="F165">
        <f t="shared" si="2"/>
        <v>5413</v>
      </c>
    </row>
    <row r="166" spans="1:6">
      <c r="A166" s="36">
        <v>5415</v>
      </c>
      <c r="B166" s="36" t="s">
        <v>658</v>
      </c>
      <c r="C166" s="37" t="s">
        <v>697</v>
      </c>
      <c r="D166" s="36" t="s">
        <v>698</v>
      </c>
      <c r="E166" s="38" t="s">
        <v>699</v>
      </c>
      <c r="F166">
        <f t="shared" si="2"/>
        <v>5415</v>
      </c>
    </row>
    <row r="167" spans="1:6">
      <c r="A167" s="36">
        <v>5412</v>
      </c>
      <c r="B167" s="36" t="s">
        <v>530</v>
      </c>
      <c r="C167" s="37" t="s">
        <v>552</v>
      </c>
      <c r="D167" s="36" t="s">
        <v>553</v>
      </c>
      <c r="E167" s="38" t="s">
        <v>554</v>
      </c>
      <c r="F167">
        <f t="shared" si="2"/>
        <v>5412</v>
      </c>
    </row>
    <row r="168" spans="1:6">
      <c r="A168" s="36">
        <v>5412</v>
      </c>
      <c r="B168" s="36" t="s">
        <v>530</v>
      </c>
      <c r="C168" s="37" t="s">
        <v>552</v>
      </c>
      <c r="D168" s="36" t="s">
        <v>555</v>
      </c>
      <c r="E168" s="38" t="s">
        <v>556</v>
      </c>
      <c r="F168">
        <f t="shared" si="2"/>
        <v>5412</v>
      </c>
    </row>
    <row r="169" spans="1:6">
      <c r="A169" s="36">
        <v>5412</v>
      </c>
      <c r="B169" s="36" t="s">
        <v>530</v>
      </c>
      <c r="C169" s="37" t="s">
        <v>552</v>
      </c>
      <c r="D169" s="36" t="s">
        <v>559</v>
      </c>
      <c r="E169" s="38" t="s">
        <v>560</v>
      </c>
      <c r="F169">
        <f t="shared" si="2"/>
        <v>5412</v>
      </c>
    </row>
    <row r="170" spans="1:6">
      <c r="A170" s="36">
        <v>5412</v>
      </c>
      <c r="B170" s="36" t="s">
        <v>530</v>
      </c>
      <c r="C170" s="37" t="s">
        <v>552</v>
      </c>
      <c r="D170" s="36"/>
      <c r="E170" s="38" t="s">
        <v>561</v>
      </c>
      <c r="F170">
        <f t="shared" si="2"/>
        <v>5412</v>
      </c>
    </row>
    <row r="171" spans="1:6">
      <c r="A171" s="36">
        <v>5412</v>
      </c>
      <c r="B171" s="36" t="s">
        <v>530</v>
      </c>
      <c r="C171" s="37" t="s">
        <v>552</v>
      </c>
      <c r="D171" s="36" t="s">
        <v>557</v>
      </c>
      <c r="E171" s="38" t="s">
        <v>558</v>
      </c>
      <c r="F171">
        <f t="shared" si="2"/>
        <v>5412</v>
      </c>
    </row>
    <row r="172" spans="1:6">
      <c r="A172" s="36">
        <v>1700</v>
      </c>
      <c r="B172" s="36" t="s">
        <v>167</v>
      </c>
      <c r="C172" s="37" t="s">
        <v>173</v>
      </c>
      <c r="D172" s="40" t="s">
        <v>174</v>
      </c>
      <c r="E172" s="37" t="s">
        <v>173</v>
      </c>
      <c r="F172">
        <f t="shared" si="2"/>
        <v>1700</v>
      </c>
    </row>
    <row r="173" spans="1:6">
      <c r="A173" s="36">
        <v>5423</v>
      </c>
      <c r="B173" s="36" t="s">
        <v>831</v>
      </c>
      <c r="C173" s="38" t="s">
        <v>832</v>
      </c>
      <c r="D173" s="36" t="s">
        <v>833</v>
      </c>
      <c r="E173" s="38" t="s">
        <v>834</v>
      </c>
      <c r="F173">
        <f t="shared" si="2"/>
        <v>5423</v>
      </c>
    </row>
    <row r="174" spans="1:6">
      <c r="A174" s="36">
        <v>5411</v>
      </c>
      <c r="B174" s="36" t="s">
        <v>516</v>
      </c>
      <c r="C174" s="38" t="s">
        <v>524</v>
      </c>
      <c r="D174" s="36" t="s">
        <v>525</v>
      </c>
      <c r="E174" s="38" t="s">
        <v>526</v>
      </c>
      <c r="F174">
        <f t="shared" si="2"/>
        <v>5411</v>
      </c>
    </row>
    <row r="175" spans="1:6">
      <c r="A175" s="36">
        <v>5411</v>
      </c>
      <c r="B175" s="36" t="s">
        <v>516</v>
      </c>
      <c r="C175" s="38" t="s">
        <v>527</v>
      </c>
      <c r="D175" s="36" t="s">
        <v>528</v>
      </c>
      <c r="E175" s="38" t="s">
        <v>529</v>
      </c>
      <c r="F175">
        <f t="shared" si="2"/>
        <v>5411</v>
      </c>
    </row>
    <row r="176" spans="1:6">
      <c r="A176" s="36">
        <v>5411</v>
      </c>
      <c r="B176" s="36" t="s">
        <v>516</v>
      </c>
      <c r="C176" s="38" t="s">
        <v>517</v>
      </c>
      <c r="D176" s="36" t="s">
        <v>518</v>
      </c>
      <c r="E176" s="38" t="s">
        <v>517</v>
      </c>
      <c r="F176">
        <f t="shared" si="2"/>
        <v>5411</v>
      </c>
    </row>
    <row r="177" spans="1:6">
      <c r="A177" s="36">
        <v>5411</v>
      </c>
      <c r="B177" s="36" t="s">
        <v>516</v>
      </c>
      <c r="C177" s="38" t="s">
        <v>519</v>
      </c>
      <c r="D177" s="36" t="s">
        <v>520</v>
      </c>
      <c r="E177" s="38" t="s">
        <v>519</v>
      </c>
      <c r="F177">
        <f t="shared" si="2"/>
        <v>5411</v>
      </c>
    </row>
    <row r="178" spans="1:6">
      <c r="A178" s="36">
        <v>5411</v>
      </c>
      <c r="B178" s="36" t="s">
        <v>516</v>
      </c>
      <c r="C178" s="38" t="s">
        <v>521</v>
      </c>
      <c r="D178" s="36" t="s">
        <v>522</v>
      </c>
      <c r="E178" s="38" t="s">
        <v>523</v>
      </c>
      <c r="F178">
        <f t="shared" si="2"/>
        <v>5411</v>
      </c>
    </row>
    <row r="179" spans="1:6">
      <c r="A179" s="36">
        <v>1700</v>
      </c>
      <c r="B179" s="36" t="s">
        <v>167</v>
      </c>
      <c r="C179" s="38" t="s">
        <v>170</v>
      </c>
      <c r="D179" s="36" t="s">
        <v>171</v>
      </c>
      <c r="E179" s="38" t="s">
        <v>172</v>
      </c>
      <c r="F179">
        <f t="shared" si="2"/>
        <v>1700</v>
      </c>
    </row>
    <row r="180" spans="1:6">
      <c r="A180" s="36">
        <v>5407</v>
      </c>
      <c r="B180" s="36" t="s">
        <v>432</v>
      </c>
      <c r="C180" s="38" t="s">
        <v>433</v>
      </c>
      <c r="D180" s="36" t="s">
        <v>434</v>
      </c>
      <c r="E180" s="38" t="s">
        <v>435</v>
      </c>
      <c r="F180">
        <f t="shared" si="2"/>
        <v>5407</v>
      </c>
    </row>
    <row r="181" spans="1:6">
      <c r="A181" s="36">
        <v>5407</v>
      </c>
      <c r="B181" s="36" t="s">
        <v>432</v>
      </c>
      <c r="C181" s="38" t="s">
        <v>433</v>
      </c>
      <c r="D181" s="36" t="s">
        <v>436</v>
      </c>
      <c r="E181" s="38" t="s">
        <v>437</v>
      </c>
      <c r="F181">
        <f t="shared" si="2"/>
        <v>5407</v>
      </c>
    </row>
    <row r="182" spans="1:6">
      <c r="A182" s="36">
        <v>5407</v>
      </c>
      <c r="B182" s="36" t="s">
        <v>432</v>
      </c>
      <c r="C182" s="38" t="s">
        <v>433</v>
      </c>
      <c r="D182" s="36" t="s">
        <v>438</v>
      </c>
      <c r="E182" s="38" t="s">
        <v>439</v>
      </c>
      <c r="F182">
        <f t="shared" si="2"/>
        <v>5407</v>
      </c>
    </row>
    <row r="183" spans="1:6">
      <c r="A183" s="36">
        <v>5401</v>
      </c>
      <c r="B183" s="36" t="s">
        <v>375</v>
      </c>
      <c r="C183" s="37" t="s">
        <v>380</v>
      </c>
      <c r="D183" s="36" t="s">
        <v>381</v>
      </c>
      <c r="E183" s="38" t="s">
        <v>382</v>
      </c>
      <c r="F183">
        <f t="shared" si="2"/>
        <v>5401</v>
      </c>
    </row>
    <row r="184" spans="1:6">
      <c r="A184" s="36">
        <v>5417</v>
      </c>
      <c r="B184" s="36" t="s">
        <v>733</v>
      </c>
      <c r="C184" s="38" t="s">
        <v>737</v>
      </c>
      <c r="D184" s="36"/>
      <c r="E184" s="38" t="s">
        <v>737</v>
      </c>
      <c r="F184">
        <f t="shared" si="2"/>
        <v>5417</v>
      </c>
    </row>
    <row r="185" spans="1:6">
      <c r="A185" s="36">
        <v>5001</v>
      </c>
      <c r="B185" s="36" t="s">
        <v>237</v>
      </c>
      <c r="C185" s="37" t="s">
        <v>249</v>
      </c>
      <c r="D185" s="36" t="s">
        <v>250</v>
      </c>
      <c r="E185" s="38" t="s">
        <v>251</v>
      </c>
      <c r="F185">
        <f t="shared" si="2"/>
        <v>5001</v>
      </c>
    </row>
    <row r="186" spans="1:6">
      <c r="A186" s="36">
        <v>5003</v>
      </c>
      <c r="B186" s="36" t="s">
        <v>279</v>
      </c>
      <c r="C186" s="37" t="s">
        <v>249</v>
      </c>
      <c r="D186" s="36" t="s">
        <v>250</v>
      </c>
      <c r="E186" s="38" t="s">
        <v>251</v>
      </c>
      <c r="F186">
        <f t="shared" si="2"/>
        <v>5003</v>
      </c>
    </row>
    <row r="187" spans="1:6">
      <c r="A187" s="36">
        <v>5006</v>
      </c>
      <c r="B187" s="36" t="s">
        <v>281</v>
      </c>
      <c r="C187" s="37" t="s">
        <v>249</v>
      </c>
      <c r="D187" s="36" t="s">
        <v>250</v>
      </c>
      <c r="E187" s="38" t="s">
        <v>251</v>
      </c>
      <c r="F187">
        <f t="shared" si="2"/>
        <v>5006</v>
      </c>
    </row>
    <row r="188" spans="1:6">
      <c r="A188" s="36">
        <v>5008</v>
      </c>
      <c r="B188" s="36" t="s">
        <v>283</v>
      </c>
      <c r="C188" s="37" t="s">
        <v>249</v>
      </c>
      <c r="D188" s="36" t="s">
        <v>250</v>
      </c>
      <c r="E188" s="38" t="s">
        <v>251</v>
      </c>
      <c r="F188">
        <f t="shared" si="2"/>
        <v>5008</v>
      </c>
    </row>
    <row r="189" spans="1:6">
      <c r="A189" s="36">
        <v>5001</v>
      </c>
      <c r="B189" s="36" t="s">
        <v>237</v>
      </c>
      <c r="C189" s="37" t="s">
        <v>249</v>
      </c>
      <c r="D189" s="36" t="s">
        <v>252</v>
      </c>
      <c r="E189" s="38" t="s">
        <v>253</v>
      </c>
      <c r="F189">
        <f t="shared" si="2"/>
        <v>5001</v>
      </c>
    </row>
    <row r="190" spans="1:6">
      <c r="A190" s="36">
        <v>5003</v>
      </c>
      <c r="B190" s="36" t="s">
        <v>279</v>
      </c>
      <c r="C190" s="37" t="s">
        <v>249</v>
      </c>
      <c r="D190" s="36" t="s">
        <v>252</v>
      </c>
      <c r="E190" s="38" t="s">
        <v>253</v>
      </c>
      <c r="F190">
        <f t="shared" si="2"/>
        <v>5003</v>
      </c>
    </row>
    <row r="191" spans="1:6">
      <c r="A191" s="36">
        <v>5006</v>
      </c>
      <c r="B191" s="36" t="s">
        <v>281</v>
      </c>
      <c r="C191" s="37" t="s">
        <v>249</v>
      </c>
      <c r="D191" s="36" t="s">
        <v>252</v>
      </c>
      <c r="E191" s="38" t="s">
        <v>253</v>
      </c>
      <c r="F191">
        <f t="shared" si="2"/>
        <v>5006</v>
      </c>
    </row>
    <row r="192" spans="1:6">
      <c r="A192" s="36">
        <v>5008</v>
      </c>
      <c r="B192" s="36" t="s">
        <v>283</v>
      </c>
      <c r="C192" s="37" t="s">
        <v>249</v>
      </c>
      <c r="D192" s="36" t="s">
        <v>252</v>
      </c>
      <c r="E192" s="38" t="s">
        <v>253</v>
      </c>
      <c r="F192">
        <f t="shared" si="2"/>
        <v>5008</v>
      </c>
    </row>
    <row r="193" spans="1:6">
      <c r="A193" s="36">
        <v>5001</v>
      </c>
      <c r="B193" s="36" t="s">
        <v>237</v>
      </c>
      <c r="C193" s="37" t="s">
        <v>249</v>
      </c>
      <c r="D193" s="36" t="s">
        <v>254</v>
      </c>
      <c r="E193" s="38" t="s">
        <v>255</v>
      </c>
      <c r="F193">
        <f t="shared" si="2"/>
        <v>5001</v>
      </c>
    </row>
    <row r="194" spans="1:6">
      <c r="A194" s="36">
        <v>5003</v>
      </c>
      <c r="B194" s="36" t="s">
        <v>279</v>
      </c>
      <c r="C194" s="37" t="s">
        <v>249</v>
      </c>
      <c r="D194" s="36" t="s">
        <v>254</v>
      </c>
      <c r="E194" s="38" t="s">
        <v>255</v>
      </c>
      <c r="F194">
        <f t="shared" si="2"/>
        <v>5003</v>
      </c>
    </row>
    <row r="195" spans="1:6">
      <c r="A195" s="36">
        <v>5006</v>
      </c>
      <c r="B195" s="36" t="s">
        <v>281</v>
      </c>
      <c r="C195" s="37" t="s">
        <v>249</v>
      </c>
      <c r="D195" s="36" t="s">
        <v>254</v>
      </c>
      <c r="E195" s="38" t="s">
        <v>255</v>
      </c>
      <c r="F195">
        <f t="shared" ref="F195:F258" si="3">A195</f>
        <v>5006</v>
      </c>
    </row>
    <row r="196" spans="1:6">
      <c r="A196" s="36">
        <v>5008</v>
      </c>
      <c r="B196" s="36" t="s">
        <v>283</v>
      </c>
      <c r="C196" s="37" t="s">
        <v>249</v>
      </c>
      <c r="D196" s="36" t="s">
        <v>254</v>
      </c>
      <c r="E196" s="38" t="s">
        <v>255</v>
      </c>
      <c r="F196">
        <f t="shared" si="3"/>
        <v>5008</v>
      </c>
    </row>
    <row r="197" spans="1:6">
      <c r="A197" s="36">
        <v>5414</v>
      </c>
      <c r="B197" s="36" t="s">
        <v>613</v>
      </c>
      <c r="C197" s="37" t="s">
        <v>654</v>
      </c>
      <c r="D197" s="36" t="s">
        <v>655</v>
      </c>
      <c r="E197" s="38" t="s">
        <v>656</v>
      </c>
      <c r="F197">
        <f t="shared" si="3"/>
        <v>5414</v>
      </c>
    </row>
    <row r="198" spans="1:6">
      <c r="A198" s="36">
        <v>5414</v>
      </c>
      <c r="B198" s="36" t="s">
        <v>613</v>
      </c>
      <c r="C198" s="37" t="s">
        <v>654</v>
      </c>
      <c r="D198" s="36"/>
      <c r="E198" s="38" t="s">
        <v>657</v>
      </c>
      <c r="F198">
        <f t="shared" si="3"/>
        <v>5414</v>
      </c>
    </row>
    <row r="199" spans="1:6">
      <c r="A199" s="36">
        <v>5410</v>
      </c>
      <c r="B199" s="36" t="s">
        <v>494</v>
      </c>
      <c r="C199" s="37" t="s">
        <v>495</v>
      </c>
      <c r="D199" s="36" t="s">
        <v>496</v>
      </c>
      <c r="E199" s="38" t="s">
        <v>497</v>
      </c>
      <c r="F199">
        <f t="shared" si="3"/>
        <v>5410</v>
      </c>
    </row>
    <row r="200" spans="1:6">
      <c r="A200" s="36">
        <v>5410</v>
      </c>
      <c r="B200" s="36" t="s">
        <v>494</v>
      </c>
      <c r="C200" s="37" t="s">
        <v>495</v>
      </c>
      <c r="D200" s="36"/>
      <c r="E200" s="38" t="s">
        <v>498</v>
      </c>
      <c r="F200">
        <f t="shared" si="3"/>
        <v>5410</v>
      </c>
    </row>
    <row r="201" spans="1:6">
      <c r="A201" s="36">
        <v>5410</v>
      </c>
      <c r="B201" s="36" t="s">
        <v>494</v>
      </c>
      <c r="C201" s="37" t="s">
        <v>495</v>
      </c>
      <c r="D201" s="36" t="s">
        <v>499</v>
      </c>
      <c r="E201" s="38" t="s">
        <v>500</v>
      </c>
      <c r="F201">
        <f t="shared" si="3"/>
        <v>5410</v>
      </c>
    </row>
    <row r="202" spans="1:6">
      <c r="A202" s="36">
        <v>5410</v>
      </c>
      <c r="B202" s="36" t="s">
        <v>494</v>
      </c>
      <c r="C202" s="37" t="s">
        <v>495</v>
      </c>
      <c r="D202" s="36"/>
      <c r="E202" s="38" t="s">
        <v>501</v>
      </c>
      <c r="F202">
        <f t="shared" si="3"/>
        <v>5410</v>
      </c>
    </row>
    <row r="203" spans="1:6">
      <c r="A203" s="36">
        <v>5410</v>
      </c>
      <c r="B203" s="36" t="s">
        <v>494</v>
      </c>
      <c r="C203" s="37" t="s">
        <v>495</v>
      </c>
      <c r="D203" s="36"/>
      <c r="E203" s="38" t="s">
        <v>502</v>
      </c>
      <c r="F203">
        <f t="shared" si="3"/>
        <v>5410</v>
      </c>
    </row>
    <row r="204" spans="1:6">
      <c r="A204" s="36">
        <v>5410</v>
      </c>
      <c r="B204" s="36" t="s">
        <v>494</v>
      </c>
      <c r="C204" s="37" t="s">
        <v>495</v>
      </c>
      <c r="D204" s="36"/>
      <c r="E204" s="38" t="s">
        <v>503</v>
      </c>
      <c r="F204">
        <f t="shared" si="3"/>
        <v>5410</v>
      </c>
    </row>
    <row r="205" spans="1:6">
      <c r="A205" s="36">
        <v>5410</v>
      </c>
      <c r="B205" s="36" t="s">
        <v>494</v>
      </c>
      <c r="C205" s="37" t="s">
        <v>495</v>
      </c>
      <c r="D205" s="36" t="s">
        <v>504</v>
      </c>
      <c r="E205" s="38" t="s">
        <v>505</v>
      </c>
      <c r="F205">
        <f t="shared" si="3"/>
        <v>5410</v>
      </c>
    </row>
    <row r="206" spans="1:6">
      <c r="A206" s="36">
        <v>5410</v>
      </c>
      <c r="B206" s="36" t="s">
        <v>494</v>
      </c>
      <c r="C206" s="37" t="s">
        <v>495</v>
      </c>
      <c r="D206" s="36" t="s">
        <v>506</v>
      </c>
      <c r="E206" s="38" t="s">
        <v>507</v>
      </c>
      <c r="F206">
        <f t="shared" si="3"/>
        <v>5410</v>
      </c>
    </row>
    <row r="207" spans="1:6">
      <c r="A207" s="36">
        <v>5410</v>
      </c>
      <c r="B207" s="36" t="s">
        <v>494</v>
      </c>
      <c r="C207" s="37" t="s">
        <v>495</v>
      </c>
      <c r="D207" s="36"/>
      <c r="E207" s="38" t="s">
        <v>508</v>
      </c>
      <c r="F207">
        <f t="shared" si="3"/>
        <v>5410</v>
      </c>
    </row>
    <row r="208" spans="1:6">
      <c r="A208" s="36">
        <v>5401</v>
      </c>
      <c r="B208" s="36" t="s">
        <v>375</v>
      </c>
      <c r="C208" s="37" t="s">
        <v>376</v>
      </c>
      <c r="D208" s="36" t="s">
        <v>377</v>
      </c>
      <c r="E208" s="38" t="s">
        <v>378</v>
      </c>
      <c r="F208">
        <f t="shared" si="3"/>
        <v>5401</v>
      </c>
    </row>
    <row r="209" spans="1:6">
      <c r="A209" s="36">
        <v>5401</v>
      </c>
      <c r="B209" s="36" t="s">
        <v>375</v>
      </c>
      <c r="C209" s="37" t="s">
        <v>376</v>
      </c>
      <c r="D209" s="36"/>
      <c r="E209" s="38" t="s">
        <v>379</v>
      </c>
      <c r="F209">
        <f t="shared" si="3"/>
        <v>5401</v>
      </c>
    </row>
    <row r="210" spans="1:6">
      <c r="A210" s="36">
        <v>5412</v>
      </c>
      <c r="B210" s="36" t="s">
        <v>530</v>
      </c>
      <c r="C210" s="38" t="s">
        <v>564</v>
      </c>
      <c r="D210" s="36" t="s">
        <v>565</v>
      </c>
      <c r="E210" s="38" t="s">
        <v>566</v>
      </c>
      <c r="F210">
        <f t="shared" si="3"/>
        <v>5412</v>
      </c>
    </row>
    <row r="211" spans="1:6">
      <c r="A211" s="36">
        <v>5412</v>
      </c>
      <c r="B211" s="36" t="s">
        <v>530</v>
      </c>
      <c r="C211" s="38" t="s">
        <v>564</v>
      </c>
      <c r="D211" s="36" t="s">
        <v>571</v>
      </c>
      <c r="E211" s="38" t="s">
        <v>572</v>
      </c>
      <c r="F211">
        <f t="shared" si="3"/>
        <v>5412</v>
      </c>
    </row>
    <row r="212" spans="1:6">
      <c r="A212" s="36">
        <v>5412</v>
      </c>
      <c r="B212" s="36" t="s">
        <v>530</v>
      </c>
      <c r="C212" s="38" t="s">
        <v>564</v>
      </c>
      <c r="D212" s="36" t="s">
        <v>573</v>
      </c>
      <c r="E212" s="38" t="s">
        <v>574</v>
      </c>
      <c r="F212">
        <f t="shared" si="3"/>
        <v>5412</v>
      </c>
    </row>
    <row r="213" spans="1:6">
      <c r="A213" s="36">
        <v>5412</v>
      </c>
      <c r="B213" s="36" t="s">
        <v>530</v>
      </c>
      <c r="C213" s="38" t="s">
        <v>564</v>
      </c>
      <c r="D213" s="36" t="s">
        <v>567</v>
      </c>
      <c r="E213" s="38" t="s">
        <v>568</v>
      </c>
      <c r="F213">
        <f t="shared" si="3"/>
        <v>5412</v>
      </c>
    </row>
    <row r="214" spans="1:6">
      <c r="A214" s="36">
        <v>5412</v>
      </c>
      <c r="B214" s="36" t="s">
        <v>530</v>
      </c>
      <c r="C214" s="38" t="s">
        <v>564</v>
      </c>
      <c r="D214" s="36" t="s">
        <v>569</v>
      </c>
      <c r="E214" s="38" t="s">
        <v>570</v>
      </c>
      <c r="F214">
        <f t="shared" si="3"/>
        <v>5412</v>
      </c>
    </row>
    <row r="215" spans="1:6">
      <c r="A215" s="36">
        <v>5412</v>
      </c>
      <c r="B215" s="36" t="s">
        <v>530</v>
      </c>
      <c r="C215" s="38" t="s">
        <v>564</v>
      </c>
      <c r="D215" s="36" t="s">
        <v>575</v>
      </c>
      <c r="E215" s="38" t="s">
        <v>576</v>
      </c>
      <c r="F215">
        <f t="shared" si="3"/>
        <v>5412</v>
      </c>
    </row>
    <row r="216" spans="1:6">
      <c r="A216" s="39">
        <v>2504</v>
      </c>
      <c r="B216" s="39" t="s">
        <v>204</v>
      </c>
      <c r="C216" s="37" t="s">
        <v>205</v>
      </c>
      <c r="D216" s="36"/>
      <c r="E216" s="38" t="s">
        <v>207</v>
      </c>
      <c r="F216">
        <f t="shared" si="3"/>
        <v>2504</v>
      </c>
    </row>
    <row r="217" spans="1:6">
      <c r="A217" s="39">
        <v>2504</v>
      </c>
      <c r="B217" s="39" t="s">
        <v>204</v>
      </c>
      <c r="C217" s="37" t="s">
        <v>205</v>
      </c>
      <c r="D217" s="36"/>
      <c r="E217" s="38" t="s">
        <v>208</v>
      </c>
      <c r="F217">
        <f t="shared" si="3"/>
        <v>2504</v>
      </c>
    </row>
    <row r="218" spans="1:6">
      <c r="A218" s="39">
        <v>2504</v>
      </c>
      <c r="B218" s="39" t="s">
        <v>204</v>
      </c>
      <c r="C218" s="37" t="s">
        <v>205</v>
      </c>
      <c r="D218" s="36"/>
      <c r="E218" s="38" t="s">
        <v>206</v>
      </c>
      <c r="F218">
        <f t="shared" si="3"/>
        <v>2504</v>
      </c>
    </row>
    <row r="219" spans="1:6">
      <c r="A219" s="36">
        <v>5417</v>
      </c>
      <c r="B219" s="36" t="s">
        <v>733</v>
      </c>
      <c r="C219" s="38" t="s">
        <v>736</v>
      </c>
      <c r="D219" s="36" t="s">
        <v>735</v>
      </c>
      <c r="E219" s="38" t="s">
        <v>736</v>
      </c>
      <c r="F219">
        <f t="shared" si="3"/>
        <v>5417</v>
      </c>
    </row>
    <row r="220" spans="1:6">
      <c r="A220" s="36">
        <v>2402</v>
      </c>
      <c r="B220" s="36" t="s">
        <v>196</v>
      </c>
      <c r="C220" s="37" t="s">
        <v>197</v>
      </c>
      <c r="D220" s="36"/>
      <c r="E220" s="38" t="s">
        <v>198</v>
      </c>
      <c r="F220">
        <f t="shared" si="3"/>
        <v>2402</v>
      </c>
    </row>
    <row r="221" spans="1:6">
      <c r="A221" s="36">
        <v>2250</v>
      </c>
      <c r="B221" s="36" t="s">
        <v>175</v>
      </c>
      <c r="C221" s="38" t="s">
        <v>175</v>
      </c>
      <c r="D221" s="36" t="s">
        <v>176</v>
      </c>
      <c r="E221" s="38" t="s">
        <v>177</v>
      </c>
      <c r="F221">
        <f t="shared" si="3"/>
        <v>2250</v>
      </c>
    </row>
    <row r="222" spans="1:6">
      <c r="A222" s="36">
        <v>2250</v>
      </c>
      <c r="B222" s="36" t="s">
        <v>175</v>
      </c>
      <c r="C222" s="38" t="s">
        <v>175</v>
      </c>
      <c r="D222" s="36" t="s">
        <v>178</v>
      </c>
      <c r="E222" s="38" t="s">
        <v>179</v>
      </c>
      <c r="F222">
        <f t="shared" si="3"/>
        <v>2250</v>
      </c>
    </row>
    <row r="223" spans="1:6">
      <c r="A223" s="36">
        <v>2250</v>
      </c>
      <c r="B223" s="36" t="s">
        <v>175</v>
      </c>
      <c r="C223" s="38" t="s">
        <v>175</v>
      </c>
      <c r="D223" s="36" t="s">
        <v>180</v>
      </c>
      <c r="E223" s="38" t="s">
        <v>181</v>
      </c>
      <c r="F223">
        <f t="shared" si="3"/>
        <v>2250</v>
      </c>
    </row>
    <row r="224" spans="1:6">
      <c r="A224" s="36">
        <v>2250</v>
      </c>
      <c r="B224" s="36" t="s">
        <v>175</v>
      </c>
      <c r="C224" s="38" t="s">
        <v>175</v>
      </c>
      <c r="D224" s="36"/>
      <c r="E224" s="38" t="s">
        <v>192</v>
      </c>
      <c r="F224">
        <f t="shared" si="3"/>
        <v>2250</v>
      </c>
    </row>
    <row r="225" spans="1:6">
      <c r="A225" s="36">
        <v>2250</v>
      </c>
      <c r="B225" s="36" t="s">
        <v>175</v>
      </c>
      <c r="C225" s="38" t="s">
        <v>175</v>
      </c>
      <c r="D225" s="36"/>
      <c r="E225" s="38" t="s">
        <v>193</v>
      </c>
      <c r="F225">
        <f t="shared" si="3"/>
        <v>2250</v>
      </c>
    </row>
    <row r="226" spans="1:6">
      <c r="A226" s="36">
        <v>2250</v>
      </c>
      <c r="B226" s="36" t="s">
        <v>175</v>
      </c>
      <c r="C226" s="38" t="s">
        <v>175</v>
      </c>
      <c r="D226" s="36" t="s">
        <v>182</v>
      </c>
      <c r="E226" s="38" t="s">
        <v>183</v>
      </c>
      <c r="F226">
        <f t="shared" si="3"/>
        <v>2250</v>
      </c>
    </row>
    <row r="227" spans="1:6">
      <c r="A227" s="36">
        <v>2250</v>
      </c>
      <c r="B227" s="36" t="s">
        <v>175</v>
      </c>
      <c r="C227" s="38" t="s">
        <v>175</v>
      </c>
      <c r="D227" s="36" t="s">
        <v>184</v>
      </c>
      <c r="E227" s="38" t="s">
        <v>185</v>
      </c>
      <c r="F227">
        <f t="shared" si="3"/>
        <v>2250</v>
      </c>
    </row>
    <row r="228" spans="1:6">
      <c r="A228" s="36">
        <v>2250</v>
      </c>
      <c r="B228" s="36" t="s">
        <v>175</v>
      </c>
      <c r="C228" s="38" t="s">
        <v>175</v>
      </c>
      <c r="D228" s="36" t="s">
        <v>186</v>
      </c>
      <c r="E228" s="38" t="s">
        <v>187</v>
      </c>
      <c r="F228">
        <f t="shared" si="3"/>
        <v>2250</v>
      </c>
    </row>
    <row r="229" spans="1:6">
      <c r="A229" s="36">
        <v>2250</v>
      </c>
      <c r="B229" s="36" t="s">
        <v>175</v>
      </c>
      <c r="C229" s="38" t="s">
        <v>175</v>
      </c>
      <c r="D229" s="36" t="s">
        <v>188</v>
      </c>
      <c r="E229" s="38" t="s">
        <v>189</v>
      </c>
      <c r="F229">
        <f t="shared" si="3"/>
        <v>2250</v>
      </c>
    </row>
    <row r="230" spans="1:6">
      <c r="A230" s="36">
        <v>2250</v>
      </c>
      <c r="B230" s="36" t="s">
        <v>175</v>
      </c>
      <c r="C230" s="38" t="s">
        <v>175</v>
      </c>
      <c r="D230" s="36" t="s">
        <v>190</v>
      </c>
      <c r="E230" s="38" t="s">
        <v>191</v>
      </c>
      <c r="F230">
        <f t="shared" si="3"/>
        <v>2250</v>
      </c>
    </row>
    <row r="231" spans="1:6">
      <c r="A231" s="36">
        <v>2250</v>
      </c>
      <c r="B231" s="36" t="s">
        <v>175</v>
      </c>
      <c r="C231" s="38" t="s">
        <v>175</v>
      </c>
      <c r="D231" s="36"/>
      <c r="E231" s="38" t="s">
        <v>194</v>
      </c>
      <c r="F231">
        <f t="shared" si="3"/>
        <v>2250</v>
      </c>
    </row>
    <row r="232" spans="1:6">
      <c r="A232" s="36">
        <v>2250</v>
      </c>
      <c r="B232" s="36" t="s">
        <v>175</v>
      </c>
      <c r="C232" s="38" t="s">
        <v>175</v>
      </c>
      <c r="D232" s="36"/>
      <c r="E232" s="38" t="s">
        <v>195</v>
      </c>
      <c r="F232">
        <f t="shared" si="3"/>
        <v>2250</v>
      </c>
    </row>
    <row r="233" spans="1:6">
      <c r="A233" s="36">
        <v>5001</v>
      </c>
      <c r="B233" s="36" t="s">
        <v>237</v>
      </c>
      <c r="C233" s="37" t="s">
        <v>258</v>
      </c>
      <c r="D233" s="36" t="s">
        <v>259</v>
      </c>
      <c r="E233" s="38" t="s">
        <v>258</v>
      </c>
      <c r="F233">
        <f t="shared" si="3"/>
        <v>5001</v>
      </c>
    </row>
    <row r="234" spans="1:6">
      <c r="A234" s="36">
        <v>5003</v>
      </c>
      <c r="B234" s="36" t="s">
        <v>279</v>
      </c>
      <c r="C234" s="37" t="s">
        <v>258</v>
      </c>
      <c r="D234" s="36" t="s">
        <v>259</v>
      </c>
      <c r="E234" s="38" t="s">
        <v>258</v>
      </c>
      <c r="F234">
        <f t="shared" si="3"/>
        <v>5003</v>
      </c>
    </row>
    <row r="235" spans="1:6">
      <c r="A235" s="36">
        <v>5006</v>
      </c>
      <c r="B235" s="36" t="s">
        <v>281</v>
      </c>
      <c r="C235" s="37" t="s">
        <v>258</v>
      </c>
      <c r="D235" s="36" t="s">
        <v>259</v>
      </c>
      <c r="E235" s="38" t="s">
        <v>258</v>
      </c>
      <c r="F235">
        <f t="shared" si="3"/>
        <v>5006</v>
      </c>
    </row>
    <row r="236" spans="1:6">
      <c r="A236" s="36">
        <v>5008</v>
      </c>
      <c r="B236" s="36" t="s">
        <v>283</v>
      </c>
      <c r="C236" s="37" t="s">
        <v>258</v>
      </c>
      <c r="D236" s="36" t="s">
        <v>259</v>
      </c>
      <c r="E236" s="38" t="s">
        <v>258</v>
      </c>
      <c r="F236">
        <f t="shared" si="3"/>
        <v>5008</v>
      </c>
    </row>
    <row r="237" spans="1:6">
      <c r="A237" s="36">
        <v>5416</v>
      </c>
      <c r="B237" s="36" t="s">
        <v>707</v>
      </c>
      <c r="C237" s="37" t="s">
        <v>727</v>
      </c>
      <c r="D237" s="36" t="s">
        <v>728</v>
      </c>
      <c r="E237" s="38" t="s">
        <v>729</v>
      </c>
      <c r="F237">
        <f t="shared" si="3"/>
        <v>5416</v>
      </c>
    </row>
    <row r="238" spans="1:6">
      <c r="A238" s="36">
        <v>5416</v>
      </c>
      <c r="B238" s="36" t="s">
        <v>707</v>
      </c>
      <c r="C238" s="37" t="s">
        <v>727</v>
      </c>
      <c r="D238" s="36" t="s">
        <v>730</v>
      </c>
      <c r="E238" s="38" t="s">
        <v>731</v>
      </c>
      <c r="F238">
        <f t="shared" si="3"/>
        <v>5416</v>
      </c>
    </row>
    <row r="239" spans="1:6">
      <c r="A239" s="36">
        <v>5418</v>
      </c>
      <c r="B239" s="36" t="s">
        <v>738</v>
      </c>
      <c r="C239" s="38" t="s">
        <v>739</v>
      </c>
      <c r="D239" s="36" t="s">
        <v>740</v>
      </c>
      <c r="E239" s="38" t="s">
        <v>741</v>
      </c>
      <c r="F239">
        <f t="shared" si="3"/>
        <v>5418</v>
      </c>
    </row>
    <row r="240" spans="1:6">
      <c r="A240" s="36">
        <v>5418</v>
      </c>
      <c r="B240" s="36" t="s">
        <v>738</v>
      </c>
      <c r="C240" s="38" t="s">
        <v>739</v>
      </c>
      <c r="D240" s="36" t="s">
        <v>742</v>
      </c>
      <c r="E240" s="38" t="s">
        <v>743</v>
      </c>
      <c r="F240">
        <f t="shared" si="3"/>
        <v>5418</v>
      </c>
    </row>
    <row r="241" spans="1:6">
      <c r="A241" s="36">
        <v>5418</v>
      </c>
      <c r="B241" s="36" t="s">
        <v>738</v>
      </c>
      <c r="C241" s="38" t="s">
        <v>739</v>
      </c>
      <c r="D241" s="36" t="s">
        <v>744</v>
      </c>
      <c r="E241" s="38" t="s">
        <v>745</v>
      </c>
      <c r="F241">
        <f t="shared" si="3"/>
        <v>5418</v>
      </c>
    </row>
    <row r="242" spans="1:6">
      <c r="A242" s="36">
        <v>5400</v>
      </c>
      <c r="B242" s="36" t="s">
        <v>350</v>
      </c>
      <c r="C242" s="45" t="s">
        <v>351</v>
      </c>
      <c r="D242" s="36"/>
      <c r="E242" s="38" t="s">
        <v>373</v>
      </c>
      <c r="F242">
        <f t="shared" si="3"/>
        <v>5400</v>
      </c>
    </row>
    <row r="243" spans="1:6">
      <c r="A243" s="36">
        <v>5400</v>
      </c>
      <c r="B243" s="36" t="s">
        <v>350</v>
      </c>
      <c r="C243" s="45" t="s">
        <v>351</v>
      </c>
      <c r="D243" s="36"/>
      <c r="E243" s="45" t="s">
        <v>352</v>
      </c>
      <c r="F243">
        <f t="shared" si="3"/>
        <v>5400</v>
      </c>
    </row>
    <row r="244" spans="1:6">
      <c r="A244" s="36">
        <v>5400</v>
      </c>
      <c r="B244" s="36" t="s">
        <v>350</v>
      </c>
      <c r="C244" s="45" t="s">
        <v>351</v>
      </c>
      <c r="D244" s="36" t="s">
        <v>358</v>
      </c>
      <c r="E244" s="38" t="s">
        <v>359</v>
      </c>
      <c r="F244">
        <f t="shared" si="3"/>
        <v>5400</v>
      </c>
    </row>
    <row r="245" spans="1:6">
      <c r="A245" s="36">
        <v>5400</v>
      </c>
      <c r="B245" s="36" t="s">
        <v>350</v>
      </c>
      <c r="C245" s="45" t="s">
        <v>351</v>
      </c>
      <c r="D245" s="36"/>
      <c r="E245" s="38" t="s">
        <v>374</v>
      </c>
      <c r="F245">
        <f t="shared" si="3"/>
        <v>5400</v>
      </c>
    </row>
    <row r="246" spans="1:6">
      <c r="A246" s="36">
        <v>5400</v>
      </c>
      <c r="B246" s="36" t="s">
        <v>350</v>
      </c>
      <c r="C246" s="45" t="s">
        <v>351</v>
      </c>
      <c r="D246" s="36" t="s">
        <v>364</v>
      </c>
      <c r="E246" s="38" t="s">
        <v>365</v>
      </c>
      <c r="F246">
        <f t="shared" si="3"/>
        <v>5400</v>
      </c>
    </row>
    <row r="247" spans="1:6">
      <c r="A247" s="36">
        <v>5400</v>
      </c>
      <c r="B247" s="36" t="s">
        <v>350</v>
      </c>
      <c r="C247" s="45" t="s">
        <v>351</v>
      </c>
      <c r="D247" s="36" t="s">
        <v>360</v>
      </c>
      <c r="E247" s="38" t="s">
        <v>361</v>
      </c>
      <c r="F247">
        <f t="shared" si="3"/>
        <v>5400</v>
      </c>
    </row>
    <row r="248" spans="1:6">
      <c r="A248" s="36">
        <v>5102</v>
      </c>
      <c r="B248" s="36" t="s">
        <v>293</v>
      </c>
      <c r="C248" s="38" t="s">
        <v>314</v>
      </c>
      <c r="D248" s="41"/>
      <c r="E248" s="38" t="s">
        <v>315</v>
      </c>
      <c r="F248">
        <f t="shared" si="3"/>
        <v>5102</v>
      </c>
    </row>
    <row r="249" spans="1:6">
      <c r="A249" s="36">
        <v>5102</v>
      </c>
      <c r="B249" s="36" t="s">
        <v>293</v>
      </c>
      <c r="C249" s="37" t="s">
        <v>314</v>
      </c>
      <c r="D249" s="36" t="s">
        <v>330</v>
      </c>
      <c r="E249" s="38" t="s">
        <v>331</v>
      </c>
      <c r="F249">
        <f t="shared" si="3"/>
        <v>5102</v>
      </c>
    </row>
    <row r="250" spans="1:6">
      <c r="A250" s="36">
        <v>5102</v>
      </c>
      <c r="B250" s="36" t="s">
        <v>293</v>
      </c>
      <c r="C250" s="44" t="s">
        <v>314</v>
      </c>
      <c r="D250" s="36" t="s">
        <v>324</v>
      </c>
      <c r="E250" s="43" t="s">
        <v>325</v>
      </c>
      <c r="F250">
        <f t="shared" si="3"/>
        <v>5102</v>
      </c>
    </row>
    <row r="251" spans="1:6">
      <c r="A251" s="36">
        <v>5102</v>
      </c>
      <c r="B251" s="36" t="s">
        <v>293</v>
      </c>
      <c r="C251" s="38" t="s">
        <v>314</v>
      </c>
      <c r="D251" s="36" t="s">
        <v>326</v>
      </c>
      <c r="E251" s="38" t="s">
        <v>327</v>
      </c>
      <c r="F251">
        <f t="shared" si="3"/>
        <v>5102</v>
      </c>
    </row>
    <row r="252" spans="1:6">
      <c r="A252" s="36">
        <v>5102</v>
      </c>
      <c r="B252" s="36" t="s">
        <v>293</v>
      </c>
      <c r="C252" s="37" t="s">
        <v>314</v>
      </c>
      <c r="D252" s="36" t="s">
        <v>328</v>
      </c>
      <c r="E252" s="38" t="s">
        <v>329</v>
      </c>
      <c r="F252">
        <f t="shared" si="3"/>
        <v>5102</v>
      </c>
    </row>
    <row r="253" spans="1:6">
      <c r="A253" s="36">
        <v>5102</v>
      </c>
      <c r="B253" s="36" t="s">
        <v>293</v>
      </c>
      <c r="C253" s="38" t="s">
        <v>314</v>
      </c>
      <c r="D253" s="41"/>
      <c r="E253" s="38" t="s">
        <v>316</v>
      </c>
      <c r="F253">
        <f t="shared" si="3"/>
        <v>5102</v>
      </c>
    </row>
    <row r="254" spans="1:6">
      <c r="A254" s="36">
        <v>5102</v>
      </c>
      <c r="B254" s="36" t="s">
        <v>293</v>
      </c>
      <c r="C254" s="38" t="s">
        <v>314</v>
      </c>
      <c r="D254" s="36" t="s">
        <v>317</v>
      </c>
      <c r="E254" s="38" t="s">
        <v>318</v>
      </c>
      <c r="F254">
        <f t="shared" si="3"/>
        <v>5102</v>
      </c>
    </row>
    <row r="255" spans="1:6">
      <c r="A255" s="36">
        <v>5102</v>
      </c>
      <c r="B255" s="36" t="s">
        <v>293</v>
      </c>
      <c r="C255" s="38" t="s">
        <v>314</v>
      </c>
      <c r="D255" s="36" t="s">
        <v>320</v>
      </c>
      <c r="E255" s="38" t="s">
        <v>321</v>
      </c>
      <c r="F255">
        <f t="shared" si="3"/>
        <v>5102</v>
      </c>
    </row>
    <row r="256" spans="1:6">
      <c r="A256" s="36">
        <v>5102</v>
      </c>
      <c r="B256" s="36" t="s">
        <v>293</v>
      </c>
      <c r="C256" s="38" t="s">
        <v>314</v>
      </c>
      <c r="D256" s="36"/>
      <c r="E256" s="38" t="s">
        <v>332</v>
      </c>
      <c r="F256">
        <f t="shared" si="3"/>
        <v>5102</v>
      </c>
    </row>
    <row r="257" spans="1:6">
      <c r="A257" s="36">
        <v>5102</v>
      </c>
      <c r="B257" s="36" t="s">
        <v>293</v>
      </c>
      <c r="C257" s="38" t="s">
        <v>314</v>
      </c>
      <c r="D257" s="36"/>
      <c r="E257" s="38" t="s">
        <v>333</v>
      </c>
      <c r="F257">
        <f t="shared" si="3"/>
        <v>5102</v>
      </c>
    </row>
    <row r="258" spans="1:6">
      <c r="A258" s="36">
        <v>5409</v>
      </c>
      <c r="B258" s="36" t="s">
        <v>454</v>
      </c>
      <c r="C258" s="38" t="s">
        <v>474</v>
      </c>
      <c r="D258" s="36" t="s">
        <v>486</v>
      </c>
      <c r="E258" s="38" t="s">
        <v>487</v>
      </c>
      <c r="F258">
        <f t="shared" si="3"/>
        <v>5409</v>
      </c>
    </row>
    <row r="259" spans="1:6">
      <c r="A259" s="36">
        <v>5409</v>
      </c>
      <c r="B259" s="36" t="s">
        <v>454</v>
      </c>
      <c r="C259" s="38" t="s">
        <v>474</v>
      </c>
      <c r="D259" s="36" t="s">
        <v>488</v>
      </c>
      <c r="E259" s="38" t="s">
        <v>489</v>
      </c>
      <c r="F259">
        <f t="shared" ref="F259:F322" si="4">A259</f>
        <v>5409</v>
      </c>
    </row>
    <row r="260" spans="1:6">
      <c r="A260" s="36">
        <v>5409</v>
      </c>
      <c r="B260" s="36" t="s">
        <v>454</v>
      </c>
      <c r="C260" s="38" t="s">
        <v>474</v>
      </c>
      <c r="D260" s="36" t="s">
        <v>475</v>
      </c>
      <c r="E260" s="38" t="s">
        <v>476</v>
      </c>
      <c r="F260">
        <f t="shared" si="4"/>
        <v>5409</v>
      </c>
    </row>
    <row r="261" spans="1:6">
      <c r="A261" s="36">
        <v>5409</v>
      </c>
      <c r="B261" s="36" t="s">
        <v>454</v>
      </c>
      <c r="C261" s="38" t="s">
        <v>474</v>
      </c>
      <c r="D261" s="36" t="s">
        <v>490</v>
      </c>
      <c r="E261" s="38" t="s">
        <v>491</v>
      </c>
      <c r="F261">
        <f t="shared" si="4"/>
        <v>5409</v>
      </c>
    </row>
    <row r="262" spans="1:6">
      <c r="A262" s="36">
        <v>5501</v>
      </c>
      <c r="B262" s="36" t="s">
        <v>837</v>
      </c>
      <c r="C262" s="38" t="s">
        <v>837</v>
      </c>
      <c r="D262" s="36"/>
      <c r="E262" s="38" t="s">
        <v>837</v>
      </c>
      <c r="F262">
        <f t="shared" si="4"/>
        <v>5501</v>
      </c>
    </row>
    <row r="263" spans="1:6">
      <c r="A263" s="36">
        <v>5417</v>
      </c>
      <c r="B263" s="36" t="s">
        <v>733</v>
      </c>
      <c r="C263" s="38" t="s">
        <v>734</v>
      </c>
      <c r="D263" s="36" t="s">
        <v>735</v>
      </c>
      <c r="E263" s="38" t="s">
        <v>734</v>
      </c>
      <c r="F263">
        <f t="shared" si="4"/>
        <v>5417</v>
      </c>
    </row>
    <row r="264" spans="1:6">
      <c r="A264" s="36">
        <v>5000</v>
      </c>
      <c r="B264" s="36" t="s">
        <v>221</v>
      </c>
      <c r="C264" s="37" t="s">
        <v>151</v>
      </c>
      <c r="D264" s="36" t="s">
        <v>222</v>
      </c>
      <c r="E264" s="38" t="s">
        <v>223</v>
      </c>
      <c r="F264">
        <f t="shared" si="4"/>
        <v>5000</v>
      </c>
    </row>
    <row r="265" spans="1:6">
      <c r="A265" s="36">
        <v>5005</v>
      </c>
      <c r="B265" s="36" t="s">
        <v>280</v>
      </c>
      <c r="C265" s="37" t="s">
        <v>151</v>
      </c>
      <c r="D265" s="36" t="s">
        <v>222</v>
      </c>
      <c r="E265" s="38" t="s">
        <v>223</v>
      </c>
      <c r="F265">
        <f t="shared" si="4"/>
        <v>5005</v>
      </c>
    </row>
    <row r="266" spans="1:6">
      <c r="A266" s="36">
        <v>5002</v>
      </c>
      <c r="B266" s="36" t="s">
        <v>276</v>
      </c>
      <c r="C266" s="37" t="s">
        <v>151</v>
      </c>
      <c r="D266" s="36" t="s">
        <v>277</v>
      </c>
      <c r="E266" s="38" t="s">
        <v>278</v>
      </c>
      <c r="F266">
        <f t="shared" si="4"/>
        <v>5002</v>
      </c>
    </row>
    <row r="267" spans="1:6">
      <c r="A267" s="36">
        <v>5007</v>
      </c>
      <c r="B267" s="36" t="s">
        <v>282</v>
      </c>
      <c r="C267" s="37" t="s">
        <v>151</v>
      </c>
      <c r="D267" s="36" t="s">
        <v>277</v>
      </c>
      <c r="E267" s="38" t="s">
        <v>278</v>
      </c>
      <c r="F267">
        <f t="shared" si="4"/>
        <v>5007</v>
      </c>
    </row>
    <row r="268" spans="1:6">
      <c r="A268" s="36">
        <v>1351</v>
      </c>
      <c r="B268" s="36" t="s">
        <v>154</v>
      </c>
      <c r="C268" s="37" t="s">
        <v>151</v>
      </c>
      <c r="D268" s="36" t="s">
        <v>155</v>
      </c>
      <c r="E268" s="38" t="s">
        <v>156</v>
      </c>
      <c r="F268">
        <f t="shared" si="4"/>
        <v>1351</v>
      </c>
    </row>
    <row r="269" spans="1:6">
      <c r="A269" s="36">
        <v>5000</v>
      </c>
      <c r="B269" s="36" t="s">
        <v>221</v>
      </c>
      <c r="C269" s="37" t="s">
        <v>151</v>
      </c>
      <c r="D269" s="36" t="s">
        <v>224</v>
      </c>
      <c r="E269" s="38" t="s">
        <v>225</v>
      </c>
      <c r="F269">
        <f t="shared" si="4"/>
        <v>5000</v>
      </c>
    </row>
    <row r="270" spans="1:6">
      <c r="A270" s="36">
        <v>5005</v>
      </c>
      <c r="B270" s="36" t="s">
        <v>280</v>
      </c>
      <c r="C270" s="37" t="s">
        <v>151</v>
      </c>
      <c r="D270" s="36" t="s">
        <v>224</v>
      </c>
      <c r="E270" s="38" t="s">
        <v>225</v>
      </c>
      <c r="F270">
        <f t="shared" si="4"/>
        <v>5005</v>
      </c>
    </row>
    <row r="271" spans="1:6">
      <c r="A271" s="36">
        <v>1100</v>
      </c>
      <c r="B271" s="36" t="s">
        <v>150</v>
      </c>
      <c r="C271" s="37" t="s">
        <v>151</v>
      </c>
      <c r="D271" s="36" t="s">
        <v>152</v>
      </c>
      <c r="E271" s="38" t="s">
        <v>153</v>
      </c>
      <c r="F271">
        <f t="shared" si="4"/>
        <v>1100</v>
      </c>
    </row>
    <row r="272" spans="1:6">
      <c r="A272" s="36">
        <v>1400</v>
      </c>
      <c r="B272" s="36" t="s">
        <v>160</v>
      </c>
      <c r="C272" s="37" t="s">
        <v>151</v>
      </c>
      <c r="D272" s="36" t="s">
        <v>161</v>
      </c>
      <c r="E272" s="38" t="s">
        <v>162</v>
      </c>
      <c r="F272">
        <f t="shared" si="4"/>
        <v>1400</v>
      </c>
    </row>
    <row r="273" spans="1:6">
      <c r="A273" s="36">
        <v>5000</v>
      </c>
      <c r="B273" s="36" t="s">
        <v>221</v>
      </c>
      <c r="C273" s="37" t="s">
        <v>151</v>
      </c>
      <c r="D273" s="36" t="s">
        <v>226</v>
      </c>
      <c r="E273" s="38" t="s">
        <v>227</v>
      </c>
      <c r="F273">
        <f t="shared" si="4"/>
        <v>5000</v>
      </c>
    </row>
    <row r="274" spans="1:6">
      <c r="A274" s="36">
        <v>5005</v>
      </c>
      <c r="B274" s="36" t="s">
        <v>280</v>
      </c>
      <c r="C274" s="37" t="s">
        <v>151</v>
      </c>
      <c r="D274" s="36" t="s">
        <v>226</v>
      </c>
      <c r="E274" s="38" t="s">
        <v>227</v>
      </c>
      <c r="F274">
        <f t="shared" si="4"/>
        <v>5005</v>
      </c>
    </row>
    <row r="275" spans="1:6">
      <c r="A275" s="36">
        <v>1400</v>
      </c>
      <c r="B275" s="36" t="s">
        <v>160</v>
      </c>
      <c r="C275" s="37" t="s">
        <v>151</v>
      </c>
      <c r="D275" s="36" t="s">
        <v>163</v>
      </c>
      <c r="E275" s="38" t="s">
        <v>164</v>
      </c>
      <c r="F275">
        <f t="shared" si="4"/>
        <v>1400</v>
      </c>
    </row>
    <row r="276" spans="1:6">
      <c r="A276" s="36">
        <v>5000</v>
      </c>
      <c r="B276" s="36" t="s">
        <v>221</v>
      </c>
      <c r="C276" s="37" t="s">
        <v>151</v>
      </c>
      <c r="D276" s="36" t="s">
        <v>228</v>
      </c>
      <c r="E276" s="38" t="s">
        <v>229</v>
      </c>
      <c r="F276">
        <f t="shared" si="4"/>
        <v>5000</v>
      </c>
    </row>
    <row r="277" spans="1:6">
      <c r="A277" s="36">
        <v>5005</v>
      </c>
      <c r="B277" s="36" t="s">
        <v>280</v>
      </c>
      <c r="C277" s="37" t="s">
        <v>151</v>
      </c>
      <c r="D277" s="36" t="s">
        <v>228</v>
      </c>
      <c r="E277" s="38" t="s">
        <v>229</v>
      </c>
      <c r="F277">
        <f t="shared" si="4"/>
        <v>5005</v>
      </c>
    </row>
    <row r="278" spans="1:6">
      <c r="A278" s="36">
        <v>1400</v>
      </c>
      <c r="B278" s="36" t="s">
        <v>160</v>
      </c>
      <c r="C278" s="37" t="s">
        <v>151</v>
      </c>
      <c r="D278" s="36" t="s">
        <v>165</v>
      </c>
      <c r="E278" s="38" t="s">
        <v>166</v>
      </c>
      <c r="F278">
        <f t="shared" si="4"/>
        <v>1400</v>
      </c>
    </row>
    <row r="279" spans="1:6">
      <c r="A279" s="36">
        <v>5000</v>
      </c>
      <c r="B279" s="36" t="s">
        <v>221</v>
      </c>
      <c r="C279" s="37" t="s">
        <v>151</v>
      </c>
      <c r="D279" s="36" t="s">
        <v>233</v>
      </c>
      <c r="E279" s="38" t="s">
        <v>234</v>
      </c>
      <c r="F279">
        <f t="shared" si="4"/>
        <v>5000</v>
      </c>
    </row>
    <row r="280" spans="1:6">
      <c r="A280" s="36">
        <v>5002</v>
      </c>
      <c r="B280" s="36" t="s">
        <v>276</v>
      </c>
      <c r="C280" s="37" t="s">
        <v>151</v>
      </c>
      <c r="D280" s="36" t="s">
        <v>233</v>
      </c>
      <c r="E280" s="38" t="s">
        <v>234</v>
      </c>
      <c r="F280">
        <f t="shared" si="4"/>
        <v>5002</v>
      </c>
    </row>
    <row r="281" spans="1:6">
      <c r="A281" s="36">
        <v>5005</v>
      </c>
      <c r="B281" s="36" t="s">
        <v>280</v>
      </c>
      <c r="C281" s="37" t="s">
        <v>151</v>
      </c>
      <c r="D281" s="36" t="s">
        <v>233</v>
      </c>
      <c r="E281" s="38" t="s">
        <v>234</v>
      </c>
      <c r="F281">
        <f t="shared" si="4"/>
        <v>5005</v>
      </c>
    </row>
    <row r="282" spans="1:6">
      <c r="A282" s="36">
        <v>5007</v>
      </c>
      <c r="B282" s="36" t="s">
        <v>282</v>
      </c>
      <c r="C282" s="37" t="s">
        <v>151</v>
      </c>
      <c r="D282" s="36" t="s">
        <v>233</v>
      </c>
      <c r="E282" s="38" t="s">
        <v>234</v>
      </c>
      <c r="F282">
        <f t="shared" si="4"/>
        <v>5007</v>
      </c>
    </row>
    <row r="283" spans="1:6">
      <c r="A283" s="36">
        <v>5000</v>
      </c>
      <c r="B283" s="36" t="s">
        <v>221</v>
      </c>
      <c r="C283" s="37" t="s">
        <v>151</v>
      </c>
      <c r="D283" s="36" t="s">
        <v>235</v>
      </c>
      <c r="E283" s="38" t="s">
        <v>236</v>
      </c>
      <c r="F283">
        <f t="shared" si="4"/>
        <v>5000</v>
      </c>
    </row>
    <row r="284" spans="1:6">
      <c r="A284" s="36">
        <v>5005</v>
      </c>
      <c r="B284" s="36" t="s">
        <v>280</v>
      </c>
      <c r="C284" s="37" t="s">
        <v>151</v>
      </c>
      <c r="D284" s="36" t="s">
        <v>235</v>
      </c>
      <c r="E284" s="38" t="s">
        <v>236</v>
      </c>
      <c r="F284">
        <f t="shared" si="4"/>
        <v>5005</v>
      </c>
    </row>
    <row r="285" spans="1:6">
      <c r="A285" s="36">
        <v>5419</v>
      </c>
      <c r="B285" s="36" t="s">
        <v>750</v>
      </c>
      <c r="C285" s="37" t="s">
        <v>751</v>
      </c>
      <c r="D285" s="36" t="s">
        <v>752</v>
      </c>
      <c r="E285" s="38" t="s">
        <v>753</v>
      </c>
      <c r="F285">
        <f t="shared" si="4"/>
        <v>5419</v>
      </c>
    </row>
    <row r="286" spans="1:6">
      <c r="A286" s="36">
        <v>5419</v>
      </c>
      <c r="B286" s="36" t="s">
        <v>750</v>
      </c>
      <c r="C286" s="37" t="s">
        <v>751</v>
      </c>
      <c r="D286" s="36" t="s">
        <v>754</v>
      </c>
      <c r="E286" s="38" t="s">
        <v>755</v>
      </c>
      <c r="F286">
        <f t="shared" si="4"/>
        <v>5419</v>
      </c>
    </row>
    <row r="287" spans="1:6">
      <c r="A287" s="36">
        <v>5419</v>
      </c>
      <c r="B287" s="36" t="s">
        <v>750</v>
      </c>
      <c r="C287" s="37" t="s">
        <v>751</v>
      </c>
      <c r="D287" s="36" t="s">
        <v>756</v>
      </c>
      <c r="E287" s="38" t="s">
        <v>757</v>
      </c>
      <c r="F287">
        <f t="shared" si="4"/>
        <v>5419</v>
      </c>
    </row>
    <row r="288" spans="1:6">
      <c r="A288" s="36">
        <v>5419</v>
      </c>
      <c r="B288" s="36" t="s">
        <v>750</v>
      </c>
      <c r="C288" s="37" t="s">
        <v>751</v>
      </c>
      <c r="D288" s="36" t="s">
        <v>758</v>
      </c>
      <c r="E288" s="38" t="s">
        <v>759</v>
      </c>
      <c r="F288">
        <f t="shared" si="4"/>
        <v>5419</v>
      </c>
    </row>
    <row r="289" spans="1:6">
      <c r="A289" s="36">
        <v>5419</v>
      </c>
      <c r="B289" s="36" t="s">
        <v>750</v>
      </c>
      <c r="C289" s="37" t="s">
        <v>751</v>
      </c>
      <c r="D289" s="36" t="s">
        <v>760</v>
      </c>
      <c r="E289" s="38" t="s">
        <v>761</v>
      </c>
      <c r="F289">
        <f t="shared" si="4"/>
        <v>5419</v>
      </c>
    </row>
    <row r="290" spans="1:6">
      <c r="A290" s="36">
        <v>5419</v>
      </c>
      <c r="B290" s="36" t="s">
        <v>750</v>
      </c>
      <c r="C290" s="37" t="s">
        <v>751</v>
      </c>
      <c r="D290" s="36" t="s">
        <v>762</v>
      </c>
      <c r="E290" s="38" t="s">
        <v>763</v>
      </c>
      <c r="F290">
        <f t="shared" si="4"/>
        <v>5419</v>
      </c>
    </row>
    <row r="291" spans="1:6">
      <c r="A291" s="36">
        <v>5419</v>
      </c>
      <c r="B291" s="36" t="s">
        <v>750</v>
      </c>
      <c r="C291" s="37" t="s">
        <v>751</v>
      </c>
      <c r="D291" s="36" t="s">
        <v>764</v>
      </c>
      <c r="E291" s="38" t="s">
        <v>765</v>
      </c>
      <c r="F291">
        <f t="shared" si="4"/>
        <v>5419</v>
      </c>
    </row>
    <row r="292" spans="1:6">
      <c r="A292" s="36">
        <v>5419</v>
      </c>
      <c r="B292" s="36" t="s">
        <v>750</v>
      </c>
      <c r="C292" s="37" t="s">
        <v>751</v>
      </c>
      <c r="D292" s="36" t="s">
        <v>766</v>
      </c>
      <c r="E292" s="38" t="s">
        <v>767</v>
      </c>
      <c r="F292">
        <f t="shared" si="4"/>
        <v>5419</v>
      </c>
    </row>
    <row r="293" spans="1:6">
      <c r="A293" s="36">
        <v>5419</v>
      </c>
      <c r="B293" s="36" t="s">
        <v>750</v>
      </c>
      <c r="C293" s="37" t="s">
        <v>751</v>
      </c>
      <c r="D293" s="36" t="s">
        <v>768</v>
      </c>
      <c r="E293" s="38" t="s">
        <v>769</v>
      </c>
      <c r="F293">
        <f t="shared" si="4"/>
        <v>5419</v>
      </c>
    </row>
    <row r="294" spans="1:6">
      <c r="A294" s="36">
        <v>5414</v>
      </c>
      <c r="B294" s="36" t="s">
        <v>613</v>
      </c>
      <c r="C294" s="45" t="s">
        <v>622</v>
      </c>
      <c r="D294" s="36"/>
      <c r="E294" s="45" t="s">
        <v>623</v>
      </c>
      <c r="F294">
        <f t="shared" si="4"/>
        <v>5414</v>
      </c>
    </row>
    <row r="295" spans="1:6">
      <c r="A295" s="36">
        <v>5410</v>
      </c>
      <c r="B295" s="36" t="s">
        <v>494</v>
      </c>
      <c r="C295" s="37" t="s">
        <v>509</v>
      </c>
      <c r="D295" s="36" t="s">
        <v>510</v>
      </c>
      <c r="E295" s="38" t="s">
        <v>511</v>
      </c>
      <c r="F295">
        <f t="shared" si="4"/>
        <v>5410</v>
      </c>
    </row>
    <row r="296" spans="1:6">
      <c r="A296" s="36">
        <v>5410</v>
      </c>
      <c r="B296" s="36" t="s">
        <v>494</v>
      </c>
      <c r="C296" s="37" t="s">
        <v>509</v>
      </c>
      <c r="D296" s="36" t="s">
        <v>512</v>
      </c>
      <c r="E296" s="38" t="s">
        <v>513</v>
      </c>
      <c r="F296">
        <f t="shared" si="4"/>
        <v>5410</v>
      </c>
    </row>
    <row r="297" spans="1:6">
      <c r="A297" s="36">
        <v>5410</v>
      </c>
      <c r="B297" s="36" t="s">
        <v>494</v>
      </c>
      <c r="C297" s="37" t="s">
        <v>509</v>
      </c>
      <c r="D297" s="36"/>
      <c r="E297" s="38" t="s">
        <v>514</v>
      </c>
      <c r="F297">
        <f t="shared" si="4"/>
        <v>5410</v>
      </c>
    </row>
    <row r="298" spans="1:6">
      <c r="A298" s="36">
        <v>5410</v>
      </c>
      <c r="B298" s="36" t="s">
        <v>494</v>
      </c>
      <c r="C298" s="37" t="s">
        <v>509</v>
      </c>
      <c r="D298" s="36"/>
      <c r="E298" s="38" t="s">
        <v>515</v>
      </c>
      <c r="F298">
        <f t="shared" si="4"/>
        <v>5410</v>
      </c>
    </row>
    <row r="299" spans="1:6">
      <c r="A299" s="36">
        <v>5409</v>
      </c>
      <c r="B299" s="36" t="s">
        <v>454</v>
      </c>
      <c r="C299" s="37" t="s">
        <v>479</v>
      </c>
      <c r="D299" s="36"/>
      <c r="E299" s="37" t="s">
        <v>479</v>
      </c>
      <c r="F299">
        <f t="shared" si="4"/>
        <v>5409</v>
      </c>
    </row>
    <row r="300" spans="1:6">
      <c r="A300" s="36">
        <v>5400</v>
      </c>
      <c r="B300" s="36" t="s">
        <v>350</v>
      </c>
      <c r="C300" s="37" t="s">
        <v>353</v>
      </c>
      <c r="D300" s="36" t="s">
        <v>362</v>
      </c>
      <c r="E300" s="38" t="s">
        <v>363</v>
      </c>
      <c r="F300">
        <f t="shared" si="4"/>
        <v>5400</v>
      </c>
    </row>
    <row r="301" spans="1:6">
      <c r="A301" s="36">
        <v>5400</v>
      </c>
      <c r="B301" s="36" t="s">
        <v>350</v>
      </c>
      <c r="C301" s="37" t="s">
        <v>353</v>
      </c>
      <c r="D301" s="36" t="s">
        <v>354</v>
      </c>
      <c r="E301" s="37" t="s">
        <v>355</v>
      </c>
      <c r="F301">
        <f t="shared" si="4"/>
        <v>5400</v>
      </c>
    </row>
    <row r="302" spans="1:6">
      <c r="A302" s="36">
        <v>5400</v>
      </c>
      <c r="B302" s="36" t="s">
        <v>350</v>
      </c>
      <c r="C302" s="37" t="s">
        <v>353</v>
      </c>
      <c r="D302" s="36" t="s">
        <v>368</v>
      </c>
      <c r="E302" s="38" t="s">
        <v>369</v>
      </c>
      <c r="F302">
        <f t="shared" si="4"/>
        <v>5400</v>
      </c>
    </row>
    <row r="303" spans="1:6">
      <c r="A303" s="36">
        <v>5400</v>
      </c>
      <c r="B303" s="36" t="s">
        <v>350</v>
      </c>
      <c r="C303" s="37" t="s">
        <v>353</v>
      </c>
      <c r="D303" s="36" t="s">
        <v>356</v>
      </c>
      <c r="E303" s="38" t="s">
        <v>357</v>
      </c>
      <c r="F303">
        <f t="shared" si="4"/>
        <v>5400</v>
      </c>
    </row>
    <row r="304" spans="1:6">
      <c r="A304" s="36">
        <v>5400</v>
      </c>
      <c r="B304" s="36" t="s">
        <v>350</v>
      </c>
      <c r="C304" s="37" t="s">
        <v>353</v>
      </c>
      <c r="D304" s="36" t="s">
        <v>370</v>
      </c>
      <c r="E304" s="38" t="s">
        <v>371</v>
      </c>
      <c r="F304">
        <f t="shared" si="4"/>
        <v>5400</v>
      </c>
    </row>
    <row r="305" spans="1:6">
      <c r="A305" s="36">
        <v>5400</v>
      </c>
      <c r="B305" s="36" t="s">
        <v>350</v>
      </c>
      <c r="C305" s="37" t="s">
        <v>353</v>
      </c>
      <c r="D305" s="36" t="s">
        <v>366</v>
      </c>
      <c r="E305" s="38" t="s">
        <v>367</v>
      </c>
      <c r="F305">
        <f t="shared" si="4"/>
        <v>5400</v>
      </c>
    </row>
    <row r="306" spans="1:6">
      <c r="A306" s="36">
        <v>5400</v>
      </c>
      <c r="B306" s="36" t="s">
        <v>350</v>
      </c>
      <c r="C306" s="37" t="s">
        <v>353</v>
      </c>
      <c r="D306" s="36"/>
      <c r="E306" s="38" t="s">
        <v>372</v>
      </c>
      <c r="F306">
        <f t="shared" si="4"/>
        <v>5400</v>
      </c>
    </row>
    <row r="307" spans="1:6">
      <c r="A307" s="36">
        <v>5418</v>
      </c>
      <c r="B307" s="36" t="s">
        <v>738</v>
      </c>
      <c r="C307" s="37" t="s">
        <v>746</v>
      </c>
      <c r="D307" s="36" t="s">
        <v>748</v>
      </c>
      <c r="E307" s="38" t="s">
        <v>749</v>
      </c>
      <c r="F307">
        <f t="shared" si="4"/>
        <v>5418</v>
      </c>
    </row>
    <row r="308" spans="1:6">
      <c r="A308" s="36">
        <v>5418</v>
      </c>
      <c r="B308" s="36" t="s">
        <v>738</v>
      </c>
      <c r="C308" s="37" t="s">
        <v>746</v>
      </c>
      <c r="D308" s="36" t="s">
        <v>747</v>
      </c>
      <c r="E308" s="38" t="s">
        <v>746</v>
      </c>
      <c r="F308">
        <f t="shared" si="4"/>
        <v>5418</v>
      </c>
    </row>
    <row r="309" spans="1:6">
      <c r="A309" s="36">
        <v>5419</v>
      </c>
      <c r="B309" s="36" t="s">
        <v>750</v>
      </c>
      <c r="C309" s="37" t="s">
        <v>770</v>
      </c>
      <c r="D309" s="36" t="s">
        <v>771</v>
      </c>
      <c r="E309" s="38" t="s">
        <v>772</v>
      </c>
      <c r="F309">
        <f t="shared" si="4"/>
        <v>5419</v>
      </c>
    </row>
    <row r="310" spans="1:6">
      <c r="A310" s="36">
        <v>5419</v>
      </c>
      <c r="B310" s="36" t="s">
        <v>750</v>
      </c>
      <c r="C310" s="37" t="s">
        <v>770</v>
      </c>
      <c r="D310" s="36" t="s">
        <v>773</v>
      </c>
      <c r="E310" s="38" t="s">
        <v>774</v>
      </c>
      <c r="F310">
        <f t="shared" si="4"/>
        <v>5419</v>
      </c>
    </row>
    <row r="311" spans="1:6">
      <c r="A311" s="36">
        <v>5419</v>
      </c>
      <c r="B311" s="36" t="s">
        <v>750</v>
      </c>
      <c r="C311" s="37" t="s">
        <v>770</v>
      </c>
      <c r="D311" s="36" t="s">
        <v>775</v>
      </c>
      <c r="E311" s="38" t="s">
        <v>776</v>
      </c>
      <c r="F311">
        <f t="shared" si="4"/>
        <v>5419</v>
      </c>
    </row>
    <row r="312" spans="1:6">
      <c r="A312" s="36">
        <v>5412</v>
      </c>
      <c r="B312" s="36" t="s">
        <v>530</v>
      </c>
      <c r="C312" s="38" t="s">
        <v>534</v>
      </c>
      <c r="D312" s="36" t="s">
        <v>541</v>
      </c>
      <c r="E312" s="38" t="s">
        <v>542</v>
      </c>
      <c r="F312">
        <f t="shared" si="4"/>
        <v>5412</v>
      </c>
    </row>
    <row r="313" spans="1:6">
      <c r="A313" s="36">
        <v>5412</v>
      </c>
      <c r="B313" s="36" t="s">
        <v>530</v>
      </c>
      <c r="C313" s="38" t="s">
        <v>534</v>
      </c>
      <c r="D313" s="36" t="s">
        <v>535</v>
      </c>
      <c r="E313" s="38" t="s">
        <v>536</v>
      </c>
      <c r="F313">
        <f t="shared" si="4"/>
        <v>5412</v>
      </c>
    </row>
    <row r="314" spans="1:6">
      <c r="A314" s="36">
        <v>5412</v>
      </c>
      <c r="B314" s="36" t="s">
        <v>530</v>
      </c>
      <c r="C314" s="38" t="s">
        <v>534</v>
      </c>
      <c r="D314" s="36" t="s">
        <v>537</v>
      </c>
      <c r="E314" s="38" t="s">
        <v>538</v>
      </c>
      <c r="F314">
        <f t="shared" si="4"/>
        <v>5412</v>
      </c>
    </row>
    <row r="315" spans="1:6">
      <c r="A315" s="36">
        <v>5412</v>
      </c>
      <c r="B315" s="36" t="s">
        <v>530</v>
      </c>
      <c r="C315" s="38" t="s">
        <v>534</v>
      </c>
      <c r="D315" s="36" t="s">
        <v>539</v>
      </c>
      <c r="E315" s="38" t="s">
        <v>540</v>
      </c>
      <c r="F315">
        <f t="shared" si="4"/>
        <v>5412</v>
      </c>
    </row>
    <row r="316" spans="1:6">
      <c r="A316" s="36">
        <v>5412</v>
      </c>
      <c r="B316" s="36" t="s">
        <v>530</v>
      </c>
      <c r="C316" s="38" t="s">
        <v>534</v>
      </c>
      <c r="D316" s="36" t="s">
        <v>543</v>
      </c>
      <c r="E316" s="38" t="s">
        <v>544</v>
      </c>
      <c r="F316">
        <f t="shared" si="4"/>
        <v>5412</v>
      </c>
    </row>
    <row r="317" spans="1:6">
      <c r="A317" s="36">
        <v>5422</v>
      </c>
      <c r="B317" s="36" t="s">
        <v>783</v>
      </c>
      <c r="C317" s="37" t="s">
        <v>803</v>
      </c>
      <c r="D317" s="36" t="s">
        <v>806</v>
      </c>
      <c r="E317" s="38" t="s">
        <v>807</v>
      </c>
      <c r="F317">
        <f t="shared" si="4"/>
        <v>5422</v>
      </c>
    </row>
    <row r="318" spans="1:6">
      <c r="A318" s="36">
        <v>5422</v>
      </c>
      <c r="B318" s="36" t="s">
        <v>783</v>
      </c>
      <c r="C318" s="37" t="s">
        <v>803</v>
      </c>
      <c r="D318" s="36" t="s">
        <v>808</v>
      </c>
      <c r="E318" s="38" t="s">
        <v>809</v>
      </c>
      <c r="F318">
        <f t="shared" si="4"/>
        <v>5422</v>
      </c>
    </row>
    <row r="319" spans="1:6">
      <c r="A319" s="36">
        <v>5422</v>
      </c>
      <c r="B319" s="36" t="s">
        <v>783</v>
      </c>
      <c r="C319" s="37" t="s">
        <v>803</v>
      </c>
      <c r="D319" s="36" t="s">
        <v>810</v>
      </c>
      <c r="E319" s="38" t="s">
        <v>811</v>
      </c>
      <c r="F319">
        <f t="shared" si="4"/>
        <v>5422</v>
      </c>
    </row>
    <row r="320" spans="1:6">
      <c r="A320" s="36">
        <v>5422</v>
      </c>
      <c r="B320" s="36" t="s">
        <v>783</v>
      </c>
      <c r="C320" s="37" t="s">
        <v>803</v>
      </c>
      <c r="D320" s="36" t="s">
        <v>812</v>
      </c>
      <c r="E320" s="38" t="s">
        <v>813</v>
      </c>
      <c r="F320">
        <f t="shared" si="4"/>
        <v>5422</v>
      </c>
    </row>
    <row r="321" spans="1:6">
      <c r="A321" s="36">
        <v>5422</v>
      </c>
      <c r="B321" s="36" t="s">
        <v>783</v>
      </c>
      <c r="C321" s="37" t="s">
        <v>803</v>
      </c>
      <c r="D321" s="36" t="s">
        <v>804</v>
      </c>
      <c r="E321" s="38" t="s">
        <v>805</v>
      </c>
      <c r="F321">
        <f t="shared" si="4"/>
        <v>5422</v>
      </c>
    </row>
    <row r="322" spans="1:6">
      <c r="A322" s="36">
        <v>5422</v>
      </c>
      <c r="B322" s="36" t="s">
        <v>783</v>
      </c>
      <c r="C322" s="37" t="s">
        <v>803</v>
      </c>
      <c r="D322" s="36" t="s">
        <v>816</v>
      </c>
      <c r="E322" s="38" t="s">
        <v>817</v>
      </c>
      <c r="F322">
        <f t="shared" si="4"/>
        <v>5422</v>
      </c>
    </row>
    <row r="323" spans="1:6">
      <c r="A323" s="36">
        <v>5422</v>
      </c>
      <c r="B323" s="36" t="s">
        <v>783</v>
      </c>
      <c r="C323" s="37" t="s">
        <v>803</v>
      </c>
      <c r="D323" s="36" t="s">
        <v>818</v>
      </c>
      <c r="E323" s="38" t="s">
        <v>819</v>
      </c>
      <c r="F323">
        <f t="shared" ref="F323:F386" si="5">A323</f>
        <v>5422</v>
      </c>
    </row>
    <row r="324" spans="1:6">
      <c r="A324" s="36">
        <v>5422</v>
      </c>
      <c r="B324" s="36" t="s">
        <v>783</v>
      </c>
      <c r="C324" s="37" t="s">
        <v>803</v>
      </c>
      <c r="D324" s="36" t="s">
        <v>814</v>
      </c>
      <c r="E324" s="38" t="s">
        <v>815</v>
      </c>
      <c r="F324">
        <f t="shared" si="5"/>
        <v>5422</v>
      </c>
    </row>
    <row r="325" spans="1:6">
      <c r="A325" s="36">
        <v>5001</v>
      </c>
      <c r="B325" s="36" t="s">
        <v>237</v>
      </c>
      <c r="C325" s="37" t="s">
        <v>260</v>
      </c>
      <c r="D325" s="36" t="s">
        <v>261</v>
      </c>
      <c r="E325" s="38" t="s">
        <v>262</v>
      </c>
      <c r="F325">
        <f t="shared" si="5"/>
        <v>5001</v>
      </c>
    </row>
    <row r="326" spans="1:6">
      <c r="A326" s="36">
        <v>5003</v>
      </c>
      <c r="B326" s="36" t="s">
        <v>279</v>
      </c>
      <c r="C326" s="37" t="s">
        <v>260</v>
      </c>
      <c r="D326" s="36" t="s">
        <v>261</v>
      </c>
      <c r="E326" s="38" t="s">
        <v>262</v>
      </c>
      <c r="F326">
        <f t="shared" si="5"/>
        <v>5003</v>
      </c>
    </row>
    <row r="327" spans="1:6">
      <c r="A327" s="36">
        <v>5006</v>
      </c>
      <c r="B327" s="36" t="s">
        <v>281</v>
      </c>
      <c r="C327" s="37" t="s">
        <v>260</v>
      </c>
      <c r="D327" s="36" t="s">
        <v>261</v>
      </c>
      <c r="E327" s="38" t="s">
        <v>262</v>
      </c>
      <c r="F327">
        <f t="shared" si="5"/>
        <v>5006</v>
      </c>
    </row>
    <row r="328" spans="1:6">
      <c r="A328" s="36">
        <v>5008</v>
      </c>
      <c r="B328" s="36" t="s">
        <v>283</v>
      </c>
      <c r="C328" s="37" t="s">
        <v>260</v>
      </c>
      <c r="D328" s="36" t="s">
        <v>261</v>
      </c>
      <c r="E328" s="38" t="s">
        <v>262</v>
      </c>
      <c r="F328">
        <f t="shared" si="5"/>
        <v>5008</v>
      </c>
    </row>
    <row r="329" spans="1:6">
      <c r="A329" s="36">
        <v>5001</v>
      </c>
      <c r="B329" s="36" t="s">
        <v>237</v>
      </c>
      <c r="C329" s="37" t="s">
        <v>260</v>
      </c>
      <c r="D329" s="36" t="s">
        <v>263</v>
      </c>
      <c r="E329" s="38" t="s">
        <v>264</v>
      </c>
      <c r="F329">
        <f t="shared" si="5"/>
        <v>5001</v>
      </c>
    </row>
    <row r="330" spans="1:6">
      <c r="A330" s="36">
        <v>5003</v>
      </c>
      <c r="B330" s="36" t="s">
        <v>279</v>
      </c>
      <c r="C330" s="37" t="s">
        <v>260</v>
      </c>
      <c r="D330" s="36" t="s">
        <v>263</v>
      </c>
      <c r="E330" s="38" t="s">
        <v>264</v>
      </c>
      <c r="F330">
        <f t="shared" si="5"/>
        <v>5003</v>
      </c>
    </row>
    <row r="331" spans="1:6">
      <c r="A331" s="36">
        <v>5006</v>
      </c>
      <c r="B331" s="36" t="s">
        <v>281</v>
      </c>
      <c r="C331" s="37" t="s">
        <v>260</v>
      </c>
      <c r="D331" s="36" t="s">
        <v>263</v>
      </c>
      <c r="E331" s="38" t="s">
        <v>264</v>
      </c>
      <c r="F331">
        <f t="shared" si="5"/>
        <v>5006</v>
      </c>
    </row>
    <row r="332" spans="1:6">
      <c r="A332" s="36">
        <v>5008</v>
      </c>
      <c r="B332" s="36" t="s">
        <v>283</v>
      </c>
      <c r="C332" s="37" t="s">
        <v>260</v>
      </c>
      <c r="D332" s="36" t="s">
        <v>263</v>
      </c>
      <c r="E332" s="38" t="s">
        <v>264</v>
      </c>
      <c r="F332">
        <f t="shared" si="5"/>
        <v>5008</v>
      </c>
    </row>
    <row r="333" spans="1:6">
      <c r="A333" s="36">
        <v>5422</v>
      </c>
      <c r="B333" s="36" t="s">
        <v>783</v>
      </c>
      <c r="C333" s="37" t="s">
        <v>794</v>
      </c>
      <c r="D333" s="36" t="s">
        <v>795</v>
      </c>
      <c r="E333" s="38" t="s">
        <v>796</v>
      </c>
      <c r="F333">
        <f t="shared" si="5"/>
        <v>5422</v>
      </c>
    </row>
    <row r="334" spans="1:6">
      <c r="A334" s="36">
        <v>5422</v>
      </c>
      <c r="B334" s="36" t="s">
        <v>783</v>
      </c>
      <c r="C334" s="37" t="s">
        <v>794</v>
      </c>
      <c r="D334" s="36" t="s">
        <v>797</v>
      </c>
      <c r="E334" s="38" t="s">
        <v>798</v>
      </c>
      <c r="F334">
        <f t="shared" si="5"/>
        <v>5422</v>
      </c>
    </row>
    <row r="335" spans="1:6">
      <c r="A335" s="36">
        <v>5422</v>
      </c>
      <c r="B335" s="36" t="s">
        <v>783</v>
      </c>
      <c r="C335" s="37" t="s">
        <v>794</v>
      </c>
      <c r="D335" s="36" t="s">
        <v>799</v>
      </c>
      <c r="E335" s="38" t="s">
        <v>800</v>
      </c>
      <c r="F335">
        <f t="shared" si="5"/>
        <v>5422</v>
      </c>
    </row>
    <row r="336" spans="1:6">
      <c r="A336" s="36">
        <v>5422</v>
      </c>
      <c r="B336" s="36" t="s">
        <v>783</v>
      </c>
      <c r="C336" s="37" t="s">
        <v>794</v>
      </c>
      <c r="D336" s="36" t="s">
        <v>801</v>
      </c>
      <c r="E336" s="38" t="s">
        <v>802</v>
      </c>
      <c r="F336">
        <f t="shared" si="5"/>
        <v>5422</v>
      </c>
    </row>
    <row r="337" spans="1:6">
      <c r="A337" s="36">
        <v>2408</v>
      </c>
      <c r="B337" s="36" t="s">
        <v>201</v>
      </c>
      <c r="C337" s="37" t="s">
        <v>158</v>
      </c>
      <c r="D337" s="36"/>
      <c r="E337" s="38" t="s">
        <v>203</v>
      </c>
      <c r="F337">
        <f t="shared" si="5"/>
        <v>2408</v>
      </c>
    </row>
    <row r="338" spans="1:6">
      <c r="A338" s="36">
        <v>2408</v>
      </c>
      <c r="B338" s="36" t="s">
        <v>201</v>
      </c>
      <c r="C338" s="37" t="s">
        <v>158</v>
      </c>
      <c r="D338" s="36"/>
      <c r="E338" s="38" t="s">
        <v>202</v>
      </c>
      <c r="F338">
        <f t="shared" si="5"/>
        <v>2408</v>
      </c>
    </row>
    <row r="339" spans="1:6">
      <c r="A339" s="39">
        <v>1352</v>
      </c>
      <c r="B339" s="39" t="s">
        <v>157</v>
      </c>
      <c r="C339" s="37" t="s">
        <v>158</v>
      </c>
      <c r="D339" s="36"/>
      <c r="E339" s="38" t="s">
        <v>159</v>
      </c>
      <c r="F339">
        <f t="shared" si="5"/>
        <v>1352</v>
      </c>
    </row>
    <row r="340" spans="1:6">
      <c r="A340" s="39">
        <v>2406</v>
      </c>
      <c r="B340" s="39" t="s">
        <v>199</v>
      </c>
      <c r="C340" s="37" t="s">
        <v>158</v>
      </c>
      <c r="D340" s="36"/>
      <c r="E340" s="38" t="s">
        <v>200</v>
      </c>
      <c r="F340">
        <f t="shared" si="5"/>
        <v>2406</v>
      </c>
    </row>
    <row r="341" spans="1:6">
      <c r="A341" s="36">
        <v>5416</v>
      </c>
      <c r="B341" s="36" t="s">
        <v>707</v>
      </c>
      <c r="C341" s="37" t="s">
        <v>708</v>
      </c>
      <c r="D341" s="36" t="s">
        <v>709</v>
      </c>
      <c r="E341" s="38" t="s">
        <v>710</v>
      </c>
      <c r="F341">
        <f t="shared" si="5"/>
        <v>5416</v>
      </c>
    </row>
    <row r="342" spans="1:6">
      <c r="A342" s="36">
        <v>5416</v>
      </c>
      <c r="B342" s="36" t="s">
        <v>707</v>
      </c>
      <c r="C342" s="37" t="s">
        <v>708</v>
      </c>
      <c r="D342" s="36" t="s">
        <v>711</v>
      </c>
      <c r="E342" s="38" t="s">
        <v>712</v>
      </c>
      <c r="F342">
        <f t="shared" si="5"/>
        <v>5416</v>
      </c>
    </row>
    <row r="343" spans="1:6">
      <c r="A343" s="36">
        <v>5416</v>
      </c>
      <c r="B343" s="36" t="s">
        <v>707</v>
      </c>
      <c r="C343" s="37" t="s">
        <v>708</v>
      </c>
      <c r="D343" s="36" t="s">
        <v>713</v>
      </c>
      <c r="E343" s="38" t="s">
        <v>714</v>
      </c>
      <c r="F343">
        <f t="shared" si="5"/>
        <v>5416</v>
      </c>
    </row>
    <row r="344" spans="1:6">
      <c r="A344" s="36">
        <v>5416</v>
      </c>
      <c r="B344" s="36" t="s">
        <v>707</v>
      </c>
      <c r="C344" s="37" t="s">
        <v>708</v>
      </c>
      <c r="D344" s="36" t="s">
        <v>715</v>
      </c>
      <c r="E344" s="38" t="s">
        <v>716</v>
      </c>
      <c r="F344">
        <f t="shared" si="5"/>
        <v>5416</v>
      </c>
    </row>
    <row r="345" spans="1:6">
      <c r="A345" s="36">
        <v>5402</v>
      </c>
      <c r="B345" s="36" t="s">
        <v>383</v>
      </c>
      <c r="C345" s="37" t="s">
        <v>392</v>
      </c>
      <c r="D345" s="36" t="s">
        <v>393</v>
      </c>
      <c r="E345" s="38" t="s">
        <v>394</v>
      </c>
      <c r="F345">
        <f t="shared" si="5"/>
        <v>5402</v>
      </c>
    </row>
    <row r="346" spans="1:6">
      <c r="A346" s="36">
        <v>5402</v>
      </c>
      <c r="B346" s="36" t="s">
        <v>383</v>
      </c>
      <c r="C346" s="37" t="s">
        <v>392</v>
      </c>
      <c r="D346" s="36" t="s">
        <v>407</v>
      </c>
      <c r="E346" s="38" t="s">
        <v>408</v>
      </c>
      <c r="F346">
        <f t="shared" si="5"/>
        <v>5402</v>
      </c>
    </row>
    <row r="347" spans="1:6">
      <c r="A347" s="36">
        <v>5402</v>
      </c>
      <c r="B347" s="36" t="s">
        <v>383</v>
      </c>
      <c r="C347" s="37" t="s">
        <v>392</v>
      </c>
      <c r="D347" s="36" t="s">
        <v>395</v>
      </c>
      <c r="E347" s="38" t="s">
        <v>396</v>
      </c>
      <c r="F347">
        <f t="shared" si="5"/>
        <v>5402</v>
      </c>
    </row>
    <row r="348" spans="1:6">
      <c r="A348" s="36">
        <v>5402</v>
      </c>
      <c r="B348" s="36" t="s">
        <v>383</v>
      </c>
      <c r="C348" s="37" t="s">
        <v>392</v>
      </c>
      <c r="D348" s="36" t="s">
        <v>397</v>
      </c>
      <c r="E348" s="38" t="s">
        <v>398</v>
      </c>
      <c r="F348">
        <f t="shared" si="5"/>
        <v>5402</v>
      </c>
    </row>
    <row r="349" spans="1:6">
      <c r="A349" s="36">
        <v>5402</v>
      </c>
      <c r="B349" s="36" t="s">
        <v>383</v>
      </c>
      <c r="C349" s="37" t="s">
        <v>392</v>
      </c>
      <c r="D349" s="36" t="s">
        <v>399</v>
      </c>
      <c r="E349" s="38" t="s">
        <v>400</v>
      </c>
      <c r="F349">
        <f t="shared" si="5"/>
        <v>5402</v>
      </c>
    </row>
    <row r="350" spans="1:6">
      <c r="A350" s="36">
        <v>5402</v>
      </c>
      <c r="B350" s="36" t="s">
        <v>383</v>
      </c>
      <c r="C350" s="37" t="s">
        <v>392</v>
      </c>
      <c r="D350" s="36" t="s">
        <v>401</v>
      </c>
      <c r="E350" s="38" t="s">
        <v>402</v>
      </c>
      <c r="F350">
        <f t="shared" si="5"/>
        <v>5402</v>
      </c>
    </row>
    <row r="351" spans="1:6">
      <c r="A351" s="36">
        <v>5402</v>
      </c>
      <c r="B351" s="36" t="s">
        <v>383</v>
      </c>
      <c r="C351" s="37" t="s">
        <v>392</v>
      </c>
      <c r="D351" s="36"/>
      <c r="E351" s="38" t="s">
        <v>403</v>
      </c>
      <c r="F351">
        <f t="shared" si="5"/>
        <v>5402</v>
      </c>
    </row>
    <row r="352" spans="1:6">
      <c r="A352" s="36">
        <v>5402</v>
      </c>
      <c r="B352" s="36" t="s">
        <v>383</v>
      </c>
      <c r="C352" s="37" t="s">
        <v>392</v>
      </c>
      <c r="D352" s="36" t="s">
        <v>404</v>
      </c>
      <c r="E352" s="38" t="s">
        <v>405</v>
      </c>
      <c r="F352">
        <f t="shared" si="5"/>
        <v>5402</v>
      </c>
    </row>
    <row r="353" spans="1:6">
      <c r="A353" s="36">
        <v>5402</v>
      </c>
      <c r="B353" s="36" t="s">
        <v>383</v>
      </c>
      <c r="C353" s="37" t="s">
        <v>392</v>
      </c>
      <c r="D353" s="36" t="s">
        <v>406</v>
      </c>
      <c r="E353" s="38" t="s">
        <v>392</v>
      </c>
      <c r="F353">
        <f t="shared" si="5"/>
        <v>5402</v>
      </c>
    </row>
    <row r="354" spans="1:6">
      <c r="A354" s="36">
        <v>5402</v>
      </c>
      <c r="B354" s="36" t="s">
        <v>383</v>
      </c>
      <c r="C354" s="37" t="s">
        <v>392</v>
      </c>
      <c r="D354" s="36" t="s">
        <v>409</v>
      </c>
      <c r="E354" s="38" t="s">
        <v>410</v>
      </c>
      <c r="F354">
        <f t="shared" si="5"/>
        <v>5402</v>
      </c>
    </row>
    <row r="355" spans="1:6">
      <c r="A355" s="36">
        <v>5414</v>
      </c>
      <c r="B355" s="36" t="s">
        <v>613</v>
      </c>
      <c r="C355" s="37" t="s">
        <v>635</v>
      </c>
      <c r="D355" s="36" t="s">
        <v>636</v>
      </c>
      <c r="E355" s="38" t="s">
        <v>637</v>
      </c>
      <c r="F355">
        <f t="shared" si="5"/>
        <v>5414</v>
      </c>
    </row>
    <row r="356" spans="1:6">
      <c r="A356" s="36">
        <v>5414</v>
      </c>
      <c r="B356" s="36" t="s">
        <v>613</v>
      </c>
      <c r="C356" s="37" t="s">
        <v>635</v>
      </c>
      <c r="D356" s="36" t="s">
        <v>638</v>
      </c>
      <c r="E356" s="43" t="s">
        <v>639</v>
      </c>
      <c r="F356">
        <f t="shared" si="5"/>
        <v>5414</v>
      </c>
    </row>
    <row r="357" spans="1:6">
      <c r="A357" s="36">
        <v>5414</v>
      </c>
      <c r="B357" s="36" t="s">
        <v>613</v>
      </c>
      <c r="C357" s="37" t="s">
        <v>635</v>
      </c>
      <c r="D357" s="36" t="s">
        <v>640</v>
      </c>
      <c r="E357" s="38" t="s">
        <v>641</v>
      </c>
      <c r="F357">
        <f t="shared" si="5"/>
        <v>5414</v>
      </c>
    </row>
    <row r="358" spans="1:6">
      <c r="A358" s="36">
        <v>5414</v>
      </c>
      <c r="B358" s="36" t="s">
        <v>613</v>
      </c>
      <c r="C358" s="37" t="s">
        <v>635</v>
      </c>
      <c r="D358" s="36" t="s">
        <v>642</v>
      </c>
      <c r="E358" s="38" t="s">
        <v>643</v>
      </c>
      <c r="F358">
        <f t="shared" si="5"/>
        <v>5414</v>
      </c>
    </row>
    <row r="359" spans="1:6">
      <c r="A359" s="36">
        <v>5414</v>
      </c>
      <c r="B359" s="36" t="s">
        <v>613</v>
      </c>
      <c r="C359" s="37" t="s">
        <v>635</v>
      </c>
      <c r="D359" s="36" t="s">
        <v>644</v>
      </c>
      <c r="E359" s="38" t="s">
        <v>645</v>
      </c>
      <c r="F359">
        <f t="shared" si="5"/>
        <v>5414</v>
      </c>
    </row>
    <row r="360" spans="1:6">
      <c r="A360" s="36">
        <v>5001</v>
      </c>
      <c r="B360" s="36" t="s">
        <v>237</v>
      </c>
      <c r="C360" s="37" t="s">
        <v>230</v>
      </c>
      <c r="D360" s="36" t="s">
        <v>256</v>
      </c>
      <c r="E360" s="38" t="s">
        <v>257</v>
      </c>
      <c r="F360">
        <f t="shared" si="5"/>
        <v>5001</v>
      </c>
    </row>
    <row r="361" spans="1:6">
      <c r="A361" s="36">
        <v>5003</v>
      </c>
      <c r="B361" s="36" t="s">
        <v>279</v>
      </c>
      <c r="C361" s="37" t="s">
        <v>230</v>
      </c>
      <c r="D361" s="36" t="s">
        <v>256</v>
      </c>
      <c r="E361" s="38" t="s">
        <v>257</v>
      </c>
      <c r="F361">
        <f t="shared" si="5"/>
        <v>5003</v>
      </c>
    </row>
    <row r="362" spans="1:6">
      <c r="A362" s="36">
        <v>5006</v>
      </c>
      <c r="B362" s="36" t="s">
        <v>281</v>
      </c>
      <c r="C362" s="37" t="s">
        <v>230</v>
      </c>
      <c r="D362" s="36" t="s">
        <v>256</v>
      </c>
      <c r="E362" s="38" t="s">
        <v>257</v>
      </c>
      <c r="F362">
        <f t="shared" si="5"/>
        <v>5006</v>
      </c>
    </row>
    <row r="363" spans="1:6">
      <c r="A363" s="36">
        <v>5008</v>
      </c>
      <c r="B363" s="36" t="s">
        <v>283</v>
      </c>
      <c r="C363" s="37" t="s">
        <v>230</v>
      </c>
      <c r="D363" s="36" t="s">
        <v>256</v>
      </c>
      <c r="E363" s="38" t="s">
        <v>257</v>
      </c>
      <c r="F363">
        <f t="shared" si="5"/>
        <v>5008</v>
      </c>
    </row>
    <row r="364" spans="1:6">
      <c r="A364" s="36">
        <v>5000</v>
      </c>
      <c r="B364" s="36" t="s">
        <v>221</v>
      </c>
      <c r="C364" s="37" t="s">
        <v>230</v>
      </c>
      <c r="D364" s="36" t="s">
        <v>231</v>
      </c>
      <c r="E364" s="38" t="s">
        <v>232</v>
      </c>
      <c r="F364">
        <f t="shared" si="5"/>
        <v>5000</v>
      </c>
    </row>
    <row r="365" spans="1:6">
      <c r="A365" s="36">
        <v>5005</v>
      </c>
      <c r="B365" s="36" t="s">
        <v>280</v>
      </c>
      <c r="C365" s="37" t="s">
        <v>230</v>
      </c>
      <c r="D365" s="36" t="s">
        <v>231</v>
      </c>
      <c r="E365" s="38" t="s">
        <v>232</v>
      </c>
      <c r="F365">
        <f t="shared" si="5"/>
        <v>5005</v>
      </c>
    </row>
    <row r="366" spans="1:6">
      <c r="A366" s="36">
        <v>5415</v>
      </c>
      <c r="B366" s="36" t="s">
        <v>658</v>
      </c>
      <c r="C366" s="37" t="s">
        <v>704</v>
      </c>
      <c r="D366" s="36" t="s">
        <v>705</v>
      </c>
      <c r="E366" s="38" t="s">
        <v>706</v>
      </c>
      <c r="F366">
        <f t="shared" si="5"/>
        <v>5415</v>
      </c>
    </row>
    <row r="367" spans="1:6">
      <c r="A367" s="36">
        <v>5413</v>
      </c>
      <c r="B367" s="36" t="s">
        <v>577</v>
      </c>
      <c r="C367" s="38" t="s">
        <v>605</v>
      </c>
      <c r="D367" s="36" t="s">
        <v>606</v>
      </c>
      <c r="E367" s="38" t="s">
        <v>607</v>
      </c>
      <c r="F367">
        <f t="shared" si="5"/>
        <v>5413</v>
      </c>
    </row>
    <row r="368" spans="1:6">
      <c r="A368" s="36">
        <v>5413</v>
      </c>
      <c r="B368" s="36" t="s">
        <v>577</v>
      </c>
      <c r="C368" s="38" t="s">
        <v>605</v>
      </c>
      <c r="D368" s="36" t="s">
        <v>608</v>
      </c>
      <c r="E368" s="38" t="s">
        <v>609</v>
      </c>
      <c r="F368">
        <f t="shared" si="5"/>
        <v>5413</v>
      </c>
    </row>
    <row r="369" spans="1:6">
      <c r="A369" s="36">
        <v>5413</v>
      </c>
      <c r="B369" s="36" t="s">
        <v>577</v>
      </c>
      <c r="C369" s="38" t="s">
        <v>605</v>
      </c>
      <c r="D369" s="36" t="s">
        <v>610</v>
      </c>
      <c r="E369" s="38" t="s">
        <v>611</v>
      </c>
      <c r="F369">
        <f t="shared" si="5"/>
        <v>5413</v>
      </c>
    </row>
    <row r="370" spans="1:6">
      <c r="A370" s="36">
        <v>5001</v>
      </c>
      <c r="B370" s="36" t="s">
        <v>237</v>
      </c>
      <c r="C370" s="37" t="s">
        <v>265</v>
      </c>
      <c r="D370" s="36" t="s">
        <v>268</v>
      </c>
      <c r="E370" s="38" t="s">
        <v>269</v>
      </c>
      <c r="F370">
        <f t="shared" si="5"/>
        <v>5001</v>
      </c>
    </row>
    <row r="371" spans="1:6">
      <c r="A371" s="36">
        <v>5003</v>
      </c>
      <c r="B371" s="36" t="s">
        <v>279</v>
      </c>
      <c r="C371" s="37" t="s">
        <v>265</v>
      </c>
      <c r="D371" s="36" t="s">
        <v>268</v>
      </c>
      <c r="E371" s="38" t="s">
        <v>269</v>
      </c>
      <c r="F371">
        <f t="shared" si="5"/>
        <v>5003</v>
      </c>
    </row>
    <row r="372" spans="1:6">
      <c r="A372" s="36">
        <v>5006</v>
      </c>
      <c r="B372" s="36" t="s">
        <v>281</v>
      </c>
      <c r="C372" s="37" t="s">
        <v>265</v>
      </c>
      <c r="D372" s="36" t="s">
        <v>268</v>
      </c>
      <c r="E372" s="38" t="s">
        <v>269</v>
      </c>
      <c r="F372">
        <f t="shared" si="5"/>
        <v>5006</v>
      </c>
    </row>
    <row r="373" spans="1:6">
      <c r="A373" s="36">
        <v>5008</v>
      </c>
      <c r="B373" s="36" t="s">
        <v>283</v>
      </c>
      <c r="C373" s="37" t="s">
        <v>265</v>
      </c>
      <c r="D373" s="36" t="s">
        <v>268</v>
      </c>
      <c r="E373" s="38" t="s">
        <v>269</v>
      </c>
      <c r="F373">
        <f t="shared" si="5"/>
        <v>5008</v>
      </c>
    </row>
    <row r="374" spans="1:6">
      <c r="A374" s="36">
        <v>5001</v>
      </c>
      <c r="B374" s="36" t="s">
        <v>237</v>
      </c>
      <c r="C374" s="37" t="s">
        <v>265</v>
      </c>
      <c r="D374" s="36" t="s">
        <v>270</v>
      </c>
      <c r="E374" s="38" t="s">
        <v>271</v>
      </c>
      <c r="F374">
        <f t="shared" si="5"/>
        <v>5001</v>
      </c>
    </row>
    <row r="375" spans="1:6">
      <c r="A375" s="36">
        <v>5003</v>
      </c>
      <c r="B375" s="36" t="s">
        <v>279</v>
      </c>
      <c r="C375" s="37" t="s">
        <v>265</v>
      </c>
      <c r="D375" s="36" t="s">
        <v>270</v>
      </c>
      <c r="E375" s="38" t="s">
        <v>271</v>
      </c>
      <c r="F375">
        <f t="shared" si="5"/>
        <v>5003</v>
      </c>
    </row>
    <row r="376" spans="1:6">
      <c r="A376" s="36">
        <v>5006</v>
      </c>
      <c r="B376" s="36" t="s">
        <v>281</v>
      </c>
      <c r="C376" s="37" t="s">
        <v>265</v>
      </c>
      <c r="D376" s="36" t="s">
        <v>270</v>
      </c>
      <c r="E376" s="38" t="s">
        <v>271</v>
      </c>
      <c r="F376">
        <f t="shared" si="5"/>
        <v>5006</v>
      </c>
    </row>
    <row r="377" spans="1:6">
      <c r="A377" s="36">
        <v>5008</v>
      </c>
      <c r="B377" s="36" t="s">
        <v>283</v>
      </c>
      <c r="C377" s="37" t="s">
        <v>265</v>
      </c>
      <c r="D377" s="36" t="s">
        <v>270</v>
      </c>
      <c r="E377" s="38" t="s">
        <v>271</v>
      </c>
      <c r="F377">
        <f t="shared" si="5"/>
        <v>5008</v>
      </c>
    </row>
    <row r="378" spans="1:6">
      <c r="A378" s="36">
        <v>5001</v>
      </c>
      <c r="B378" s="36" t="s">
        <v>237</v>
      </c>
      <c r="C378" s="37" t="s">
        <v>265</v>
      </c>
      <c r="D378" s="36" t="s">
        <v>272</v>
      </c>
      <c r="E378" s="38" t="s">
        <v>273</v>
      </c>
      <c r="F378">
        <f t="shared" si="5"/>
        <v>5001</v>
      </c>
    </row>
    <row r="379" spans="1:6">
      <c r="A379" s="36">
        <v>5003</v>
      </c>
      <c r="B379" s="36" t="s">
        <v>279</v>
      </c>
      <c r="C379" s="37" t="s">
        <v>265</v>
      </c>
      <c r="D379" s="36" t="s">
        <v>272</v>
      </c>
      <c r="E379" s="38" t="s">
        <v>273</v>
      </c>
      <c r="F379">
        <f t="shared" si="5"/>
        <v>5003</v>
      </c>
    </row>
    <row r="380" spans="1:6">
      <c r="A380" s="36">
        <v>5006</v>
      </c>
      <c r="B380" s="36" t="s">
        <v>281</v>
      </c>
      <c r="C380" s="37" t="s">
        <v>265</v>
      </c>
      <c r="D380" s="36" t="s">
        <v>272</v>
      </c>
      <c r="E380" s="38" t="s">
        <v>273</v>
      </c>
      <c r="F380">
        <f t="shared" si="5"/>
        <v>5006</v>
      </c>
    </row>
    <row r="381" spans="1:6">
      <c r="A381" s="36">
        <v>5008</v>
      </c>
      <c r="B381" s="36" t="s">
        <v>283</v>
      </c>
      <c r="C381" s="37" t="s">
        <v>265</v>
      </c>
      <c r="D381" s="36" t="s">
        <v>272</v>
      </c>
      <c r="E381" s="38" t="s">
        <v>273</v>
      </c>
      <c r="F381">
        <f t="shared" si="5"/>
        <v>5008</v>
      </c>
    </row>
    <row r="382" spans="1:6">
      <c r="A382" s="36">
        <v>5001</v>
      </c>
      <c r="B382" s="36" t="s">
        <v>237</v>
      </c>
      <c r="C382" s="37" t="s">
        <v>265</v>
      </c>
      <c r="D382" s="36" t="s">
        <v>274</v>
      </c>
      <c r="E382" s="38" t="s">
        <v>275</v>
      </c>
      <c r="F382">
        <f t="shared" si="5"/>
        <v>5001</v>
      </c>
    </row>
    <row r="383" spans="1:6" s="36" customFormat="1">
      <c r="A383" s="36">
        <v>5003</v>
      </c>
      <c r="B383" s="36" t="s">
        <v>279</v>
      </c>
      <c r="C383" s="37" t="s">
        <v>265</v>
      </c>
      <c r="D383" s="36" t="s">
        <v>274</v>
      </c>
      <c r="E383" s="38" t="s">
        <v>275</v>
      </c>
      <c r="F383">
        <f t="shared" si="5"/>
        <v>5003</v>
      </c>
    </row>
    <row r="384" spans="1:6" s="36" customFormat="1">
      <c r="A384" s="36">
        <v>5006</v>
      </c>
      <c r="B384" s="36" t="s">
        <v>281</v>
      </c>
      <c r="C384" s="37" t="s">
        <v>265</v>
      </c>
      <c r="D384" s="36" t="s">
        <v>274</v>
      </c>
      <c r="E384" s="38" t="s">
        <v>275</v>
      </c>
      <c r="F384">
        <f t="shared" si="5"/>
        <v>5006</v>
      </c>
    </row>
    <row r="385" spans="1:6">
      <c r="A385" s="36">
        <v>5008</v>
      </c>
      <c r="B385" s="36" t="s">
        <v>283</v>
      </c>
      <c r="C385" s="37" t="s">
        <v>265</v>
      </c>
      <c r="D385" s="36" t="s">
        <v>274</v>
      </c>
      <c r="E385" s="38" t="s">
        <v>275</v>
      </c>
      <c r="F385">
        <f t="shared" si="5"/>
        <v>5008</v>
      </c>
    </row>
    <row r="386" spans="1:6">
      <c r="A386" s="36">
        <v>5001</v>
      </c>
      <c r="B386" s="36" t="s">
        <v>237</v>
      </c>
      <c r="C386" s="37" t="s">
        <v>265</v>
      </c>
      <c r="D386" s="36" t="s">
        <v>266</v>
      </c>
      <c r="E386" s="38" t="s">
        <v>267</v>
      </c>
      <c r="F386">
        <f t="shared" si="5"/>
        <v>5001</v>
      </c>
    </row>
    <row r="387" spans="1:6">
      <c r="A387" s="36">
        <v>5003</v>
      </c>
      <c r="B387" s="36" t="s">
        <v>279</v>
      </c>
      <c r="C387" s="37" t="s">
        <v>265</v>
      </c>
      <c r="D387" s="36" t="s">
        <v>266</v>
      </c>
      <c r="E387" s="38" t="s">
        <v>267</v>
      </c>
      <c r="F387">
        <f t="shared" ref="F387:F393" si="6">A387</f>
        <v>5003</v>
      </c>
    </row>
    <row r="388" spans="1:6">
      <c r="A388" s="36">
        <v>5006</v>
      </c>
      <c r="B388" s="36" t="s">
        <v>281</v>
      </c>
      <c r="C388" s="37" t="s">
        <v>265</v>
      </c>
      <c r="D388" s="36" t="s">
        <v>266</v>
      </c>
      <c r="E388" s="38" t="s">
        <v>267</v>
      </c>
      <c r="F388">
        <f t="shared" si="6"/>
        <v>5006</v>
      </c>
    </row>
    <row r="389" spans="1:6">
      <c r="A389" s="36">
        <v>5008</v>
      </c>
      <c r="B389" s="36" t="s">
        <v>283</v>
      </c>
      <c r="C389" s="37" t="s">
        <v>265</v>
      </c>
      <c r="D389" s="36" t="s">
        <v>266</v>
      </c>
      <c r="E389" s="38" t="s">
        <v>267</v>
      </c>
      <c r="F389">
        <f t="shared" si="6"/>
        <v>5008</v>
      </c>
    </row>
    <row r="390" spans="1:6">
      <c r="A390" s="36">
        <v>5001</v>
      </c>
      <c r="B390" s="36" t="s">
        <v>237</v>
      </c>
      <c r="C390" s="37" t="s">
        <v>265</v>
      </c>
      <c r="D390" s="36"/>
      <c r="E390" s="38" t="s">
        <v>195</v>
      </c>
      <c r="F390">
        <f t="shared" si="6"/>
        <v>5001</v>
      </c>
    </row>
    <row r="391" spans="1:6">
      <c r="A391" s="36">
        <v>5003</v>
      </c>
      <c r="B391" s="36" t="s">
        <v>279</v>
      </c>
      <c r="C391" s="37" t="s">
        <v>265</v>
      </c>
      <c r="D391" s="36"/>
      <c r="E391" s="38" t="s">
        <v>195</v>
      </c>
      <c r="F391">
        <f t="shared" si="6"/>
        <v>5003</v>
      </c>
    </row>
    <row r="392" spans="1:6">
      <c r="A392" s="36">
        <v>5006</v>
      </c>
      <c r="B392" s="36" t="s">
        <v>281</v>
      </c>
      <c r="C392" s="37" t="s">
        <v>265</v>
      </c>
      <c r="D392" s="36"/>
      <c r="E392" s="38" t="s">
        <v>195</v>
      </c>
      <c r="F392">
        <f t="shared" si="6"/>
        <v>5006</v>
      </c>
    </row>
    <row r="393" spans="1:6">
      <c r="A393" s="36">
        <v>5008</v>
      </c>
      <c r="B393" s="36" t="s">
        <v>283</v>
      </c>
      <c r="C393" s="37" t="s">
        <v>265</v>
      </c>
      <c r="D393" s="36"/>
      <c r="E393" s="38" t="s">
        <v>195</v>
      </c>
      <c r="F393">
        <f t="shared" si="6"/>
        <v>5008</v>
      </c>
    </row>
  </sheetData>
  <autoFilter ref="A1:E393" xr:uid="{00000000-0009-0000-0000-000005000000}"/>
  <sortState xmlns:xlrd2="http://schemas.microsoft.com/office/spreadsheetml/2017/richdata2" ref="A2:E393">
    <sortCondition ref="C2:C393"/>
    <sortCondition ref="E2:E393"/>
    <sortCondition ref="A2:A393"/>
  </sortState>
  <phoneticPr fontId="30" type="noConversion"/>
  <conditionalFormatting sqref="D379:D383 D385 D369:D375 D296:D304 D306:D314">
    <cfRule type="duplicateValues" dxfId="4" priority="5"/>
  </conditionalFormatting>
  <conditionalFormatting sqref="D384">
    <cfRule type="duplicateValues" dxfId="3" priority="4"/>
  </conditionalFormatting>
  <conditionalFormatting sqref="D391">
    <cfRule type="duplicateValues" dxfId="2" priority="3"/>
  </conditionalFormatting>
  <conditionalFormatting sqref="D392">
    <cfRule type="duplicateValues" dxfId="1" priority="2"/>
  </conditionalFormatting>
  <conditionalFormatting sqref="D39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3"/>
  <sheetViews>
    <sheetView workbookViewId="0">
      <selection activeCell="B72" sqref="B72"/>
    </sheetView>
  </sheetViews>
  <sheetFormatPr defaultColWidth="8.7265625" defaultRowHeight="13"/>
  <cols>
    <col min="1" max="1" width="15.1796875" style="50" bestFit="1" customWidth="1"/>
    <col min="2" max="2" width="10" style="50" bestFit="1" customWidth="1"/>
    <col min="3" max="3" width="10" style="50" hidden="1" customWidth="1"/>
    <col min="4" max="4" width="56.453125" style="50" bestFit="1" customWidth="1"/>
    <col min="5" max="5" width="5.7265625" style="50" bestFit="1" customWidth="1"/>
    <col min="6" max="6" width="11.453125" style="50" bestFit="1" customWidth="1"/>
    <col min="7" max="16384" width="8.7265625" style="50"/>
  </cols>
  <sheetData>
    <row r="1" spans="1:6">
      <c r="A1" s="48" t="s">
        <v>851</v>
      </c>
      <c r="B1" s="49" t="s">
        <v>852</v>
      </c>
      <c r="C1" s="48" t="s">
        <v>853</v>
      </c>
      <c r="D1" s="48" t="s">
        <v>854</v>
      </c>
      <c r="E1" s="48" t="s">
        <v>855</v>
      </c>
      <c r="F1" s="48" t="s">
        <v>856</v>
      </c>
    </row>
    <row r="2" spans="1:6">
      <c r="A2" s="50" t="s">
        <v>857</v>
      </c>
      <c r="B2" s="51">
        <v>1000</v>
      </c>
      <c r="C2" s="52">
        <v>10001</v>
      </c>
      <c r="D2" s="50" t="s">
        <v>858</v>
      </c>
      <c r="E2" s="50" t="s">
        <v>859</v>
      </c>
      <c r="F2" s="50" t="s">
        <v>860</v>
      </c>
    </row>
    <row r="3" spans="1:6">
      <c r="A3" s="50" t="s">
        <v>857</v>
      </c>
      <c r="B3" s="51">
        <v>1001</v>
      </c>
      <c r="C3" s="52">
        <v>10002</v>
      </c>
      <c r="D3" s="50" t="s">
        <v>861</v>
      </c>
      <c r="E3" s="50" t="s">
        <v>859</v>
      </c>
      <c r="F3" s="50" t="s">
        <v>860</v>
      </c>
    </row>
    <row r="4" spans="1:6">
      <c r="A4" s="50" t="s">
        <v>857</v>
      </c>
      <c r="B4" s="51">
        <v>1002</v>
      </c>
      <c r="C4" s="52">
        <v>12005</v>
      </c>
      <c r="D4" s="50" t="s">
        <v>862</v>
      </c>
      <c r="E4" s="50" t="s">
        <v>859</v>
      </c>
      <c r="F4" s="50" t="s">
        <v>860</v>
      </c>
    </row>
    <row r="5" spans="1:6">
      <c r="A5" s="50" t="s">
        <v>857</v>
      </c>
      <c r="B5" s="51">
        <v>1003</v>
      </c>
      <c r="C5" s="52">
        <v>10010</v>
      </c>
      <c r="D5" s="50" t="s">
        <v>863</v>
      </c>
      <c r="E5" s="50" t="s">
        <v>859</v>
      </c>
      <c r="F5" s="50" t="s">
        <v>860</v>
      </c>
    </row>
    <row r="6" spans="1:6">
      <c r="A6" s="50" t="s">
        <v>857</v>
      </c>
      <c r="B6" s="51">
        <v>1050</v>
      </c>
      <c r="C6" s="52">
        <v>13001</v>
      </c>
      <c r="D6" s="50" t="s">
        <v>864</v>
      </c>
      <c r="E6" s="50" t="s">
        <v>859</v>
      </c>
      <c r="F6" s="50" t="s">
        <v>860</v>
      </c>
    </row>
    <row r="7" spans="1:6">
      <c r="A7" s="50" t="s">
        <v>857</v>
      </c>
      <c r="B7" s="51">
        <v>1051</v>
      </c>
      <c r="C7" s="52">
        <v>13011</v>
      </c>
      <c r="D7" s="50" t="s">
        <v>865</v>
      </c>
      <c r="E7" s="50" t="s">
        <v>859</v>
      </c>
      <c r="F7" s="50" t="s">
        <v>860</v>
      </c>
    </row>
    <row r="8" spans="1:6">
      <c r="A8" s="50" t="s">
        <v>857</v>
      </c>
      <c r="B8" s="51">
        <v>1100</v>
      </c>
      <c r="C8" s="52">
        <v>14001</v>
      </c>
      <c r="D8" s="50" t="s">
        <v>150</v>
      </c>
      <c r="E8" s="50" t="s">
        <v>859</v>
      </c>
      <c r="F8" s="50" t="s">
        <v>860</v>
      </c>
    </row>
    <row r="9" spans="1:6">
      <c r="A9" s="50" t="s">
        <v>857</v>
      </c>
      <c r="B9" s="51">
        <v>1150</v>
      </c>
      <c r="C9" s="52">
        <v>12031</v>
      </c>
      <c r="D9" s="50" t="s">
        <v>866</v>
      </c>
      <c r="E9" s="50" t="s">
        <v>859</v>
      </c>
      <c r="F9" s="50" t="s">
        <v>860</v>
      </c>
    </row>
    <row r="10" spans="1:6">
      <c r="A10" s="50" t="s">
        <v>857</v>
      </c>
      <c r="B10" s="51">
        <v>1151</v>
      </c>
      <c r="C10" s="52">
        <v>12061</v>
      </c>
      <c r="D10" s="50" t="s">
        <v>867</v>
      </c>
      <c r="E10" s="50" t="s">
        <v>859</v>
      </c>
      <c r="F10" s="50" t="s">
        <v>860</v>
      </c>
    </row>
    <row r="11" spans="1:6">
      <c r="A11" s="50" t="s">
        <v>857</v>
      </c>
      <c r="B11" s="51">
        <v>1200</v>
      </c>
      <c r="C11" s="52">
        <v>12001</v>
      </c>
      <c r="D11" s="50" t="s">
        <v>868</v>
      </c>
      <c r="E11" s="50" t="s">
        <v>859</v>
      </c>
      <c r="F11" s="50" t="s">
        <v>860</v>
      </c>
    </row>
    <row r="12" spans="1:6">
      <c r="A12" s="50" t="s">
        <v>857</v>
      </c>
      <c r="B12" s="51">
        <v>1201</v>
      </c>
      <c r="C12" s="52">
        <v>12101</v>
      </c>
      <c r="D12" s="50" t="s">
        <v>869</v>
      </c>
      <c r="E12" s="50" t="s">
        <v>859</v>
      </c>
      <c r="F12" s="50" t="s">
        <v>860</v>
      </c>
    </row>
    <row r="13" spans="1:6">
      <c r="A13" s="50" t="s">
        <v>857</v>
      </c>
      <c r="B13" s="51">
        <v>1202</v>
      </c>
      <c r="C13" s="52">
        <v>12021</v>
      </c>
      <c r="D13" s="50" t="s">
        <v>870</v>
      </c>
      <c r="E13" s="50" t="s">
        <v>859</v>
      </c>
      <c r="F13" s="50" t="s">
        <v>860</v>
      </c>
    </row>
    <row r="14" spans="1:6">
      <c r="A14" s="50" t="s">
        <v>857</v>
      </c>
      <c r="B14" s="51">
        <v>1250</v>
      </c>
      <c r="C14" s="52">
        <v>12002</v>
      </c>
      <c r="D14" s="50" t="s">
        <v>871</v>
      </c>
      <c r="E14" s="50" t="s">
        <v>859</v>
      </c>
      <c r="F14" s="50" t="s">
        <v>860</v>
      </c>
    </row>
    <row r="15" spans="1:6">
      <c r="A15" s="50" t="s">
        <v>857</v>
      </c>
      <c r="B15" s="51">
        <v>1251</v>
      </c>
      <c r="C15" s="52">
        <v>12102</v>
      </c>
      <c r="D15" s="50" t="s">
        <v>872</v>
      </c>
      <c r="E15" s="50" t="s">
        <v>859</v>
      </c>
      <c r="F15" s="50" t="s">
        <v>860</v>
      </c>
    </row>
    <row r="16" spans="1:6">
      <c r="A16" s="50" t="s">
        <v>857</v>
      </c>
      <c r="B16" s="51">
        <v>1252</v>
      </c>
      <c r="C16" s="52">
        <v>12022</v>
      </c>
      <c r="D16" s="50" t="s">
        <v>873</v>
      </c>
      <c r="E16" s="50" t="s">
        <v>859</v>
      </c>
      <c r="F16" s="50" t="s">
        <v>860</v>
      </c>
    </row>
    <row r="17" spans="1:6">
      <c r="A17" s="50" t="s">
        <v>857</v>
      </c>
      <c r="B17" s="51">
        <v>1300</v>
      </c>
      <c r="C17" s="52">
        <v>12012</v>
      </c>
      <c r="D17" s="50" t="s">
        <v>874</v>
      </c>
      <c r="E17" s="50" t="s">
        <v>859</v>
      </c>
      <c r="F17" s="50" t="s">
        <v>860</v>
      </c>
    </row>
    <row r="18" spans="1:6">
      <c r="A18" s="50" t="s">
        <v>857</v>
      </c>
      <c r="B18" s="51">
        <v>1301</v>
      </c>
      <c r="C18" s="52">
        <v>12013</v>
      </c>
      <c r="D18" s="50" t="s">
        <v>875</v>
      </c>
      <c r="E18" s="50" t="s">
        <v>859</v>
      </c>
      <c r="F18" s="50" t="s">
        <v>860</v>
      </c>
    </row>
    <row r="19" spans="1:6">
      <c r="A19" s="50" t="s">
        <v>857</v>
      </c>
      <c r="B19" s="51">
        <v>1302</v>
      </c>
      <c r="C19" s="52">
        <v>12014</v>
      </c>
      <c r="D19" s="50" t="s">
        <v>876</v>
      </c>
      <c r="E19" s="50" t="s">
        <v>859</v>
      </c>
      <c r="F19" s="50" t="s">
        <v>860</v>
      </c>
    </row>
    <row r="20" spans="1:6">
      <c r="A20" s="50" t="s">
        <v>857</v>
      </c>
      <c r="B20" s="51">
        <v>1303</v>
      </c>
      <c r="C20" s="52">
        <v>12023</v>
      </c>
      <c r="D20" s="50" t="s">
        <v>877</v>
      </c>
      <c r="E20" s="50" t="s">
        <v>859</v>
      </c>
      <c r="F20" s="50" t="s">
        <v>860</v>
      </c>
    </row>
    <row r="21" spans="1:6">
      <c r="A21" s="50" t="s">
        <v>857</v>
      </c>
      <c r="B21" s="51">
        <v>1350</v>
      </c>
      <c r="C21" s="52">
        <v>12071</v>
      </c>
      <c r="D21" s="50" t="s">
        <v>878</v>
      </c>
      <c r="E21" s="50" t="s">
        <v>859</v>
      </c>
      <c r="F21" s="50" t="s">
        <v>860</v>
      </c>
    </row>
    <row r="22" spans="1:6">
      <c r="A22" s="50" t="s">
        <v>857</v>
      </c>
      <c r="B22" s="51">
        <v>1351</v>
      </c>
      <c r="C22" s="52">
        <v>12004</v>
      </c>
      <c r="D22" s="50" t="s">
        <v>154</v>
      </c>
      <c r="E22" s="50" t="s">
        <v>859</v>
      </c>
      <c r="F22" s="50" t="s">
        <v>860</v>
      </c>
    </row>
    <row r="23" spans="1:6">
      <c r="A23" s="50" t="s">
        <v>857</v>
      </c>
      <c r="B23" s="51">
        <v>1352</v>
      </c>
      <c r="C23" s="52">
        <v>12041</v>
      </c>
      <c r="D23" s="50" t="s">
        <v>157</v>
      </c>
      <c r="E23" s="50" t="s">
        <v>859</v>
      </c>
      <c r="F23" s="50" t="s">
        <v>860</v>
      </c>
    </row>
    <row r="24" spans="1:6">
      <c r="A24" s="50" t="s">
        <v>857</v>
      </c>
      <c r="B24" s="51">
        <v>1353</v>
      </c>
      <c r="C24" s="52">
        <v>12042</v>
      </c>
      <c r="D24" s="50" t="s">
        <v>879</v>
      </c>
      <c r="E24" s="50" t="s">
        <v>859</v>
      </c>
      <c r="F24" s="50" t="s">
        <v>860</v>
      </c>
    </row>
    <row r="25" spans="1:6">
      <c r="A25" s="50" t="s">
        <v>857</v>
      </c>
      <c r="B25" s="51">
        <v>1354</v>
      </c>
      <c r="C25" s="52">
        <v>12003</v>
      </c>
      <c r="D25" s="50" t="s">
        <v>880</v>
      </c>
      <c r="E25" s="50" t="s">
        <v>859</v>
      </c>
      <c r="F25" s="50" t="s">
        <v>860</v>
      </c>
    </row>
    <row r="26" spans="1:6">
      <c r="A26" s="50" t="s">
        <v>857</v>
      </c>
      <c r="B26" s="51">
        <v>1400</v>
      </c>
      <c r="C26" s="52">
        <v>12052</v>
      </c>
      <c r="D26" s="50" t="s">
        <v>160</v>
      </c>
      <c r="E26" s="50" t="s">
        <v>859</v>
      </c>
      <c r="F26" s="50" t="s">
        <v>860</v>
      </c>
    </row>
    <row r="27" spans="1:6">
      <c r="A27" s="50" t="s">
        <v>857</v>
      </c>
      <c r="B27" s="51">
        <v>1401</v>
      </c>
      <c r="C27" s="52">
        <v>12053</v>
      </c>
      <c r="D27" s="50" t="s">
        <v>881</v>
      </c>
      <c r="E27" s="50" t="s">
        <v>859</v>
      </c>
      <c r="F27" s="50" t="s">
        <v>860</v>
      </c>
    </row>
    <row r="28" spans="1:6">
      <c r="A28" s="50" t="s">
        <v>857</v>
      </c>
      <c r="B28" s="51">
        <v>1402</v>
      </c>
      <c r="C28" s="52">
        <v>12081</v>
      </c>
      <c r="D28" s="50" t="s">
        <v>882</v>
      </c>
      <c r="E28" s="50" t="s">
        <v>859</v>
      </c>
      <c r="F28" s="50" t="s">
        <v>860</v>
      </c>
    </row>
    <row r="29" spans="1:6">
      <c r="A29" s="50" t="s">
        <v>857</v>
      </c>
      <c r="B29" s="51">
        <v>1403</v>
      </c>
      <c r="C29" s="52">
        <v>12051</v>
      </c>
      <c r="D29" s="50" t="s">
        <v>883</v>
      </c>
      <c r="E29" s="50" t="s">
        <v>859</v>
      </c>
      <c r="F29" s="50" t="s">
        <v>860</v>
      </c>
    </row>
    <row r="30" spans="1:6">
      <c r="A30" s="50" t="s">
        <v>857</v>
      </c>
      <c r="B30" s="51">
        <v>1501</v>
      </c>
      <c r="C30" s="52">
        <v>17011</v>
      </c>
      <c r="D30" s="50" t="s">
        <v>884</v>
      </c>
      <c r="E30" s="50" t="s">
        <v>859</v>
      </c>
      <c r="F30" s="50" t="s">
        <v>860</v>
      </c>
    </row>
    <row r="31" spans="1:6">
      <c r="A31" s="50" t="s">
        <v>857</v>
      </c>
      <c r="B31" s="51">
        <v>1502</v>
      </c>
      <c r="C31" s="52">
        <v>17001</v>
      </c>
      <c r="D31" s="50" t="s">
        <v>885</v>
      </c>
      <c r="E31" s="50" t="s">
        <v>859</v>
      </c>
      <c r="F31" s="50" t="s">
        <v>860</v>
      </c>
    </row>
    <row r="32" spans="1:6">
      <c r="A32" s="50" t="s">
        <v>857</v>
      </c>
      <c r="B32" s="51">
        <v>1600</v>
      </c>
      <c r="C32" s="52">
        <v>15001</v>
      </c>
      <c r="D32" s="50" t="s">
        <v>886</v>
      </c>
      <c r="E32" s="50" t="s">
        <v>859</v>
      </c>
      <c r="F32" s="50" t="s">
        <v>860</v>
      </c>
    </row>
    <row r="33" spans="1:6">
      <c r="A33" s="50" t="s">
        <v>857</v>
      </c>
      <c r="B33" s="51">
        <v>1601</v>
      </c>
      <c r="C33" s="52">
        <v>15011</v>
      </c>
      <c r="D33" s="50" t="s">
        <v>887</v>
      </c>
      <c r="E33" s="50" t="s">
        <v>859</v>
      </c>
      <c r="F33" s="50" t="s">
        <v>860</v>
      </c>
    </row>
    <row r="34" spans="1:6">
      <c r="A34" s="50" t="s">
        <v>857</v>
      </c>
      <c r="B34" s="51">
        <v>1602</v>
      </c>
      <c r="C34" s="52">
        <v>15002</v>
      </c>
      <c r="D34" s="50" t="s">
        <v>888</v>
      </c>
      <c r="E34" s="50" t="s">
        <v>859</v>
      </c>
      <c r="F34" s="50" t="s">
        <v>860</v>
      </c>
    </row>
    <row r="35" spans="1:6">
      <c r="A35" s="50" t="s">
        <v>857</v>
      </c>
      <c r="B35" s="51">
        <v>1603</v>
      </c>
      <c r="C35" s="52">
        <v>15012</v>
      </c>
      <c r="D35" s="50" t="s">
        <v>889</v>
      </c>
      <c r="E35" s="50" t="s">
        <v>859</v>
      </c>
      <c r="F35" s="50" t="s">
        <v>860</v>
      </c>
    </row>
    <row r="36" spans="1:6">
      <c r="A36" s="50" t="s">
        <v>857</v>
      </c>
      <c r="B36" s="51">
        <v>1604</v>
      </c>
      <c r="C36" s="52">
        <v>15072</v>
      </c>
      <c r="D36" s="50" t="s">
        <v>890</v>
      </c>
      <c r="E36" s="50" t="s">
        <v>859</v>
      </c>
      <c r="F36" s="50" t="s">
        <v>860</v>
      </c>
    </row>
    <row r="37" spans="1:6">
      <c r="A37" s="50" t="s">
        <v>857</v>
      </c>
      <c r="B37" s="51">
        <v>1605</v>
      </c>
      <c r="C37" s="52">
        <v>15061</v>
      </c>
      <c r="D37" s="50" t="s">
        <v>891</v>
      </c>
      <c r="E37" s="50" t="s">
        <v>859</v>
      </c>
      <c r="F37" s="50" t="s">
        <v>860</v>
      </c>
    </row>
    <row r="38" spans="1:6">
      <c r="A38" s="50" t="s">
        <v>857</v>
      </c>
      <c r="B38" s="51">
        <v>1606</v>
      </c>
      <c r="C38" s="52">
        <v>15071</v>
      </c>
      <c r="D38" s="50" t="s">
        <v>892</v>
      </c>
      <c r="E38" s="50" t="s">
        <v>859</v>
      </c>
      <c r="F38" s="50" t="s">
        <v>860</v>
      </c>
    </row>
    <row r="39" spans="1:6">
      <c r="A39" s="50" t="s">
        <v>857</v>
      </c>
      <c r="B39" s="51">
        <v>1607</v>
      </c>
      <c r="C39" s="52">
        <v>15062</v>
      </c>
      <c r="D39" s="50" t="s">
        <v>893</v>
      </c>
      <c r="E39" s="50" t="s">
        <v>859</v>
      </c>
      <c r="F39" s="50" t="s">
        <v>860</v>
      </c>
    </row>
    <row r="40" spans="1:6">
      <c r="A40" s="50" t="s">
        <v>857</v>
      </c>
      <c r="B40" s="51">
        <v>1608</v>
      </c>
      <c r="C40" s="52">
        <v>15081</v>
      </c>
      <c r="D40" s="50" t="s">
        <v>894</v>
      </c>
      <c r="E40" s="50" t="s">
        <v>859</v>
      </c>
      <c r="F40" s="50" t="s">
        <v>860</v>
      </c>
    </row>
    <row r="41" spans="1:6">
      <c r="A41" s="50" t="s">
        <v>857</v>
      </c>
      <c r="B41" s="51">
        <v>1609</v>
      </c>
      <c r="C41" s="52">
        <v>15082</v>
      </c>
      <c r="D41" s="50" t="s">
        <v>895</v>
      </c>
      <c r="E41" s="50" t="s">
        <v>859</v>
      </c>
      <c r="F41" s="50" t="s">
        <v>860</v>
      </c>
    </row>
    <row r="42" spans="1:6">
      <c r="A42" s="50" t="s">
        <v>857</v>
      </c>
      <c r="B42" s="51">
        <v>1700</v>
      </c>
      <c r="C42" s="52">
        <v>16002</v>
      </c>
      <c r="D42" s="50" t="s">
        <v>167</v>
      </c>
      <c r="E42" s="50" t="s">
        <v>859</v>
      </c>
      <c r="F42" s="50" t="s">
        <v>860</v>
      </c>
    </row>
    <row r="43" spans="1:6">
      <c r="A43" s="50" t="s">
        <v>857</v>
      </c>
      <c r="B43" s="51">
        <v>1701</v>
      </c>
      <c r="C43" s="52">
        <v>16012</v>
      </c>
      <c r="D43" s="50" t="s">
        <v>896</v>
      </c>
      <c r="E43" s="50" t="s">
        <v>859</v>
      </c>
      <c r="F43" s="50" t="s">
        <v>860</v>
      </c>
    </row>
    <row r="44" spans="1:6">
      <c r="A44" s="50" t="s">
        <v>857</v>
      </c>
      <c r="B44" s="51">
        <v>1702</v>
      </c>
      <c r="C44" s="52">
        <v>16005</v>
      </c>
      <c r="D44" s="50" t="s">
        <v>897</v>
      </c>
      <c r="E44" s="50" t="s">
        <v>859</v>
      </c>
      <c r="F44" s="50" t="s">
        <v>860</v>
      </c>
    </row>
    <row r="45" spans="1:6">
      <c r="A45" s="50" t="s">
        <v>857</v>
      </c>
      <c r="B45" s="51">
        <v>1703</v>
      </c>
      <c r="C45" s="52">
        <v>16015</v>
      </c>
      <c r="D45" s="50" t="s">
        <v>898</v>
      </c>
      <c r="E45" s="50" t="s">
        <v>859</v>
      </c>
      <c r="F45" s="50" t="s">
        <v>860</v>
      </c>
    </row>
    <row r="46" spans="1:6">
      <c r="A46" s="50" t="s">
        <v>857</v>
      </c>
      <c r="B46" s="51">
        <v>1704</v>
      </c>
      <c r="C46" s="52">
        <v>16006</v>
      </c>
      <c r="D46" s="50" t="s">
        <v>899</v>
      </c>
      <c r="E46" s="50" t="s">
        <v>859</v>
      </c>
      <c r="F46" s="50" t="s">
        <v>860</v>
      </c>
    </row>
    <row r="47" spans="1:6">
      <c r="A47" s="50" t="s">
        <v>857</v>
      </c>
      <c r="B47" s="51">
        <v>1705</v>
      </c>
      <c r="C47" s="52">
        <v>16016</v>
      </c>
      <c r="D47" s="50" t="s">
        <v>900</v>
      </c>
      <c r="E47" s="50" t="s">
        <v>859</v>
      </c>
      <c r="F47" s="50" t="s">
        <v>860</v>
      </c>
    </row>
    <row r="48" spans="1:6">
      <c r="A48" s="50" t="s">
        <v>857</v>
      </c>
      <c r="B48" s="51">
        <v>1706</v>
      </c>
      <c r="C48" s="52">
        <v>16051</v>
      </c>
      <c r="D48" s="50" t="s">
        <v>901</v>
      </c>
      <c r="E48" s="50" t="s">
        <v>859</v>
      </c>
      <c r="F48" s="50" t="s">
        <v>860</v>
      </c>
    </row>
    <row r="49" spans="1:6">
      <c r="A49" s="50" t="s">
        <v>857</v>
      </c>
      <c r="B49" s="51">
        <v>1800</v>
      </c>
      <c r="C49" s="52">
        <v>16081</v>
      </c>
      <c r="D49" s="50" t="s">
        <v>902</v>
      </c>
      <c r="E49" s="50" t="s">
        <v>859</v>
      </c>
      <c r="F49" s="50" t="s">
        <v>860</v>
      </c>
    </row>
    <row r="50" spans="1:6">
      <c r="A50" s="50" t="s">
        <v>857</v>
      </c>
      <c r="B50" s="51">
        <v>1801</v>
      </c>
      <c r="C50" s="52">
        <v>16091</v>
      </c>
      <c r="D50" s="50" t="s">
        <v>903</v>
      </c>
      <c r="E50" s="50" t="s">
        <v>859</v>
      </c>
      <c r="F50" s="50" t="s">
        <v>860</v>
      </c>
    </row>
    <row r="51" spans="1:6">
      <c r="A51" s="50" t="s">
        <v>857</v>
      </c>
      <c r="B51" s="51">
        <v>1802</v>
      </c>
      <c r="C51" s="52">
        <v>16085</v>
      </c>
      <c r="D51" s="50" t="s">
        <v>904</v>
      </c>
      <c r="E51" s="50" t="s">
        <v>859</v>
      </c>
      <c r="F51" s="50" t="s">
        <v>860</v>
      </c>
    </row>
    <row r="52" spans="1:6">
      <c r="A52" s="53" t="s">
        <v>857</v>
      </c>
      <c r="B52" s="54">
        <v>1900</v>
      </c>
      <c r="C52" s="52">
        <v>18001</v>
      </c>
      <c r="D52" s="53" t="s">
        <v>905</v>
      </c>
      <c r="E52" s="53" t="s">
        <v>859</v>
      </c>
      <c r="F52" s="53" t="s">
        <v>860</v>
      </c>
    </row>
    <row r="53" spans="1:6">
      <c r="A53" s="55" t="s">
        <v>857</v>
      </c>
      <c r="B53" s="56">
        <v>2000</v>
      </c>
      <c r="C53" s="52">
        <v>20001</v>
      </c>
      <c r="D53" s="55" t="s">
        <v>906</v>
      </c>
      <c r="E53" s="55" t="s">
        <v>859</v>
      </c>
      <c r="F53" s="55" t="s">
        <v>907</v>
      </c>
    </row>
    <row r="54" spans="1:6">
      <c r="A54" s="55" t="s">
        <v>857</v>
      </c>
      <c r="B54" s="56">
        <v>2001</v>
      </c>
      <c r="C54" s="52">
        <v>20002</v>
      </c>
      <c r="D54" s="55" t="s">
        <v>908</v>
      </c>
      <c r="E54" s="55" t="s">
        <v>859</v>
      </c>
      <c r="F54" s="55" t="s">
        <v>907</v>
      </c>
    </row>
    <row r="55" spans="1:6">
      <c r="A55" s="57" t="s">
        <v>857</v>
      </c>
      <c r="B55" s="54">
        <v>2002</v>
      </c>
      <c r="C55" s="52" t="s">
        <v>909</v>
      </c>
      <c r="D55" s="57" t="s">
        <v>910</v>
      </c>
      <c r="E55" s="57" t="s">
        <v>859</v>
      </c>
      <c r="F55" s="57" t="s">
        <v>907</v>
      </c>
    </row>
    <row r="56" spans="1:6">
      <c r="A56" s="55" t="s">
        <v>857</v>
      </c>
      <c r="B56" s="56">
        <v>2003</v>
      </c>
      <c r="C56" s="52">
        <v>20003</v>
      </c>
      <c r="D56" s="55" t="s">
        <v>911</v>
      </c>
      <c r="E56" s="55" t="s">
        <v>859</v>
      </c>
      <c r="F56" s="55" t="s">
        <v>907</v>
      </c>
    </row>
    <row r="57" spans="1:6">
      <c r="A57" s="55" t="s">
        <v>857</v>
      </c>
      <c r="B57" s="56">
        <v>2004</v>
      </c>
      <c r="C57" s="52">
        <v>20004</v>
      </c>
      <c r="D57" s="55" t="s">
        <v>912</v>
      </c>
      <c r="E57" s="55" t="s">
        <v>859</v>
      </c>
      <c r="F57" s="55" t="s">
        <v>907</v>
      </c>
    </row>
    <row r="58" spans="1:6">
      <c r="A58" s="55" t="s">
        <v>857</v>
      </c>
      <c r="B58" s="56">
        <v>2005</v>
      </c>
      <c r="C58" s="52">
        <v>20005</v>
      </c>
      <c r="D58" s="55" t="s">
        <v>913</v>
      </c>
      <c r="E58" s="55" t="s">
        <v>859</v>
      </c>
      <c r="F58" s="55" t="s">
        <v>907</v>
      </c>
    </row>
    <row r="59" spans="1:6">
      <c r="A59" s="55" t="s">
        <v>857</v>
      </c>
      <c r="B59" s="56">
        <v>2006</v>
      </c>
      <c r="C59" s="52">
        <v>20006</v>
      </c>
      <c r="D59" s="55" t="s">
        <v>914</v>
      </c>
      <c r="E59" s="55" t="s">
        <v>859</v>
      </c>
      <c r="F59" s="55" t="s">
        <v>907</v>
      </c>
    </row>
    <row r="60" spans="1:6">
      <c r="A60" s="55" t="s">
        <v>857</v>
      </c>
      <c r="B60" s="56">
        <v>2007</v>
      </c>
      <c r="C60" s="52">
        <v>20007</v>
      </c>
      <c r="D60" s="55" t="s">
        <v>915</v>
      </c>
      <c r="E60" s="55" t="s">
        <v>859</v>
      </c>
      <c r="F60" s="55" t="s">
        <v>907</v>
      </c>
    </row>
    <row r="61" spans="1:6">
      <c r="A61" s="55" t="s">
        <v>857</v>
      </c>
      <c r="B61" s="56">
        <v>2008</v>
      </c>
      <c r="C61" s="52">
        <v>20008</v>
      </c>
      <c r="D61" s="55" t="s">
        <v>916</v>
      </c>
      <c r="E61" s="55" t="s">
        <v>859</v>
      </c>
      <c r="F61" s="55" t="s">
        <v>907</v>
      </c>
    </row>
    <row r="62" spans="1:6">
      <c r="A62" s="55" t="s">
        <v>857</v>
      </c>
      <c r="B62" s="56">
        <v>2009</v>
      </c>
      <c r="C62" s="52">
        <v>20009</v>
      </c>
      <c r="D62" s="55" t="s">
        <v>917</v>
      </c>
      <c r="E62" s="55" t="s">
        <v>859</v>
      </c>
      <c r="F62" s="55" t="s">
        <v>907</v>
      </c>
    </row>
    <row r="63" spans="1:6">
      <c r="A63" s="58" t="s">
        <v>857</v>
      </c>
      <c r="B63" s="59">
        <v>2010</v>
      </c>
      <c r="C63" s="52">
        <v>20012</v>
      </c>
      <c r="D63" s="58" t="s">
        <v>918</v>
      </c>
      <c r="E63" s="58" t="s">
        <v>859</v>
      </c>
      <c r="F63" s="58" t="s">
        <v>907</v>
      </c>
    </row>
    <row r="64" spans="1:6">
      <c r="A64" s="55" t="s">
        <v>857</v>
      </c>
      <c r="B64" s="56">
        <v>2011</v>
      </c>
      <c r="C64" s="52">
        <v>20013</v>
      </c>
      <c r="D64" s="55" t="s">
        <v>919</v>
      </c>
      <c r="E64" s="55" t="s">
        <v>859</v>
      </c>
      <c r="F64" s="55" t="s">
        <v>907</v>
      </c>
    </row>
    <row r="65" spans="1:6">
      <c r="A65" s="55" t="s">
        <v>857</v>
      </c>
      <c r="B65" s="56">
        <v>2012</v>
      </c>
      <c r="C65" s="52">
        <v>20021</v>
      </c>
      <c r="D65" s="55" t="s">
        <v>920</v>
      </c>
      <c r="E65" s="55" t="s">
        <v>859</v>
      </c>
      <c r="F65" s="55" t="s">
        <v>907</v>
      </c>
    </row>
    <row r="66" spans="1:6">
      <c r="A66" s="55" t="s">
        <v>857</v>
      </c>
      <c r="B66" s="56">
        <v>2013</v>
      </c>
      <c r="C66" s="52">
        <v>20022</v>
      </c>
      <c r="D66" s="55" t="s">
        <v>921</v>
      </c>
      <c r="E66" s="55" t="s">
        <v>859</v>
      </c>
      <c r="F66" s="55" t="s">
        <v>907</v>
      </c>
    </row>
    <row r="67" spans="1:6">
      <c r="A67" s="55" t="s">
        <v>857</v>
      </c>
      <c r="B67" s="56">
        <v>2100</v>
      </c>
      <c r="C67" s="52">
        <v>20011</v>
      </c>
      <c r="D67" s="55" t="s">
        <v>922</v>
      </c>
      <c r="E67" s="55" t="s">
        <v>859</v>
      </c>
      <c r="F67" s="55" t="s">
        <v>907</v>
      </c>
    </row>
    <row r="68" spans="1:6">
      <c r="A68" s="55" t="s">
        <v>857</v>
      </c>
      <c r="B68" s="56">
        <v>2150</v>
      </c>
      <c r="C68" s="52">
        <v>22001</v>
      </c>
      <c r="D68" s="55" t="s">
        <v>923</v>
      </c>
      <c r="E68" s="55" t="s">
        <v>859</v>
      </c>
      <c r="F68" s="55" t="s">
        <v>907</v>
      </c>
    </row>
    <row r="69" spans="1:6">
      <c r="A69" s="55" t="s">
        <v>857</v>
      </c>
      <c r="B69" s="56">
        <v>2200</v>
      </c>
      <c r="C69" s="52">
        <v>20031</v>
      </c>
      <c r="D69" s="55" t="s">
        <v>924</v>
      </c>
      <c r="E69" s="55" t="s">
        <v>859</v>
      </c>
      <c r="F69" s="55" t="s">
        <v>907</v>
      </c>
    </row>
    <row r="70" spans="1:6">
      <c r="A70" s="57" t="s">
        <v>857</v>
      </c>
      <c r="B70" s="60">
        <v>2250</v>
      </c>
      <c r="C70" s="52" t="s">
        <v>909</v>
      </c>
      <c r="D70" s="57" t="s">
        <v>175</v>
      </c>
      <c r="E70" s="57" t="s">
        <v>859</v>
      </c>
      <c r="F70" s="57" t="s">
        <v>907</v>
      </c>
    </row>
    <row r="71" spans="1:6">
      <c r="A71" s="55" t="s">
        <v>857</v>
      </c>
      <c r="B71" s="56">
        <v>2300</v>
      </c>
      <c r="C71" s="52">
        <v>21001</v>
      </c>
      <c r="D71" s="55" t="s">
        <v>925</v>
      </c>
      <c r="E71" s="55" t="s">
        <v>859</v>
      </c>
      <c r="F71" s="55" t="s">
        <v>907</v>
      </c>
    </row>
    <row r="72" spans="1:6">
      <c r="A72" s="55" t="s">
        <v>857</v>
      </c>
      <c r="B72" s="56">
        <v>2301</v>
      </c>
      <c r="C72" s="52">
        <v>21003</v>
      </c>
      <c r="D72" s="55" t="s">
        <v>926</v>
      </c>
      <c r="E72" s="55" t="s">
        <v>859</v>
      </c>
      <c r="F72" s="55" t="s">
        <v>907</v>
      </c>
    </row>
    <row r="73" spans="1:6">
      <c r="A73" s="57" t="s">
        <v>857</v>
      </c>
      <c r="B73" s="60">
        <v>2302</v>
      </c>
      <c r="C73" s="53"/>
      <c r="D73" s="57" t="s">
        <v>927</v>
      </c>
      <c r="E73" s="57" t="s">
        <v>859</v>
      </c>
      <c r="F73" s="57" t="s">
        <v>907</v>
      </c>
    </row>
    <row r="74" spans="1:6">
      <c r="A74" s="55" t="s">
        <v>857</v>
      </c>
      <c r="B74" s="56">
        <v>2303</v>
      </c>
      <c r="C74" s="52">
        <v>21004</v>
      </c>
      <c r="D74" s="55" t="s">
        <v>928</v>
      </c>
      <c r="E74" s="55" t="s">
        <v>859</v>
      </c>
      <c r="F74" s="55" t="s">
        <v>907</v>
      </c>
    </row>
    <row r="75" spans="1:6">
      <c r="A75" s="55" t="s">
        <v>857</v>
      </c>
      <c r="B75" s="56">
        <v>2304</v>
      </c>
      <c r="C75" s="52">
        <v>21002</v>
      </c>
      <c r="D75" s="55" t="s">
        <v>929</v>
      </c>
      <c r="E75" s="55" t="s">
        <v>859</v>
      </c>
      <c r="F75" s="55" t="s">
        <v>907</v>
      </c>
    </row>
    <row r="76" spans="1:6">
      <c r="A76" s="57" t="s">
        <v>857</v>
      </c>
      <c r="B76" s="60">
        <v>2305</v>
      </c>
      <c r="C76" s="52" t="s">
        <v>909</v>
      </c>
      <c r="D76" s="57" t="s">
        <v>930</v>
      </c>
      <c r="E76" s="57" t="s">
        <v>859</v>
      </c>
      <c r="F76" s="57" t="s">
        <v>907</v>
      </c>
    </row>
    <row r="77" spans="1:6">
      <c r="A77" s="55" t="s">
        <v>857</v>
      </c>
      <c r="B77" s="56">
        <v>2306</v>
      </c>
      <c r="C77" s="52">
        <v>21005</v>
      </c>
      <c r="D77" s="55" t="s">
        <v>931</v>
      </c>
      <c r="E77" s="55" t="s">
        <v>859</v>
      </c>
      <c r="F77" s="55" t="s">
        <v>907</v>
      </c>
    </row>
    <row r="78" spans="1:6">
      <c r="A78" s="55" t="s">
        <v>857</v>
      </c>
      <c r="B78" s="56">
        <v>2307</v>
      </c>
      <c r="C78" s="52">
        <v>21006</v>
      </c>
      <c r="D78" s="55" t="s">
        <v>932</v>
      </c>
      <c r="E78" s="55" t="s">
        <v>859</v>
      </c>
      <c r="F78" s="55" t="s">
        <v>907</v>
      </c>
    </row>
    <row r="79" spans="1:6">
      <c r="A79" s="55" t="s">
        <v>857</v>
      </c>
      <c r="B79" s="56">
        <v>2308</v>
      </c>
      <c r="C79" s="52">
        <v>21007</v>
      </c>
      <c r="D79" s="55" t="s">
        <v>933</v>
      </c>
      <c r="E79" s="55" t="s">
        <v>859</v>
      </c>
      <c r="F79" s="55" t="s">
        <v>907</v>
      </c>
    </row>
    <row r="80" spans="1:6">
      <c r="A80" s="55" t="s">
        <v>857</v>
      </c>
      <c r="B80" s="56">
        <v>2309</v>
      </c>
      <c r="C80" s="52">
        <v>21008</v>
      </c>
      <c r="D80" s="55" t="s">
        <v>934</v>
      </c>
      <c r="E80" s="55" t="s">
        <v>859</v>
      </c>
      <c r="F80" s="55" t="s">
        <v>907</v>
      </c>
    </row>
    <row r="81" spans="1:6">
      <c r="A81" s="57" t="s">
        <v>857</v>
      </c>
      <c r="B81" s="60">
        <v>2310</v>
      </c>
      <c r="C81" s="53"/>
      <c r="D81" s="57" t="s">
        <v>935</v>
      </c>
      <c r="E81" s="57" t="s">
        <v>859</v>
      </c>
      <c r="F81" s="57" t="s">
        <v>907</v>
      </c>
    </row>
    <row r="82" spans="1:6">
      <c r="A82" s="57" t="s">
        <v>857</v>
      </c>
      <c r="B82" s="60">
        <v>2400</v>
      </c>
      <c r="C82" s="53"/>
      <c r="D82" s="57" t="s">
        <v>936</v>
      </c>
      <c r="E82" s="57" t="s">
        <v>859</v>
      </c>
      <c r="F82" s="57" t="s">
        <v>907</v>
      </c>
    </row>
    <row r="83" spans="1:6">
      <c r="A83" s="55" t="s">
        <v>857</v>
      </c>
      <c r="B83" s="56">
        <v>2401</v>
      </c>
      <c r="C83" s="52">
        <v>21101</v>
      </c>
      <c r="D83" s="55" t="s">
        <v>937</v>
      </c>
      <c r="E83" s="55" t="s">
        <v>859</v>
      </c>
      <c r="F83" s="55" t="s">
        <v>907</v>
      </c>
    </row>
    <row r="84" spans="1:6">
      <c r="A84" s="57" t="s">
        <v>857</v>
      </c>
      <c r="B84" s="60">
        <v>2402</v>
      </c>
      <c r="C84" s="53"/>
      <c r="D84" s="57" t="s">
        <v>196</v>
      </c>
      <c r="E84" s="57" t="s">
        <v>859</v>
      </c>
      <c r="F84" s="57" t="s">
        <v>907</v>
      </c>
    </row>
    <row r="85" spans="1:6">
      <c r="A85" s="55" t="s">
        <v>857</v>
      </c>
      <c r="B85" s="56">
        <v>2403</v>
      </c>
      <c r="C85" s="52">
        <v>21102</v>
      </c>
      <c r="D85" s="55" t="s">
        <v>938</v>
      </c>
      <c r="E85" s="55" t="s">
        <v>859</v>
      </c>
      <c r="F85" s="55" t="s">
        <v>907</v>
      </c>
    </row>
    <row r="86" spans="1:6">
      <c r="A86" s="57" t="s">
        <v>857</v>
      </c>
      <c r="B86" s="60">
        <v>2404</v>
      </c>
      <c r="C86" s="53"/>
      <c r="D86" s="57" t="s">
        <v>939</v>
      </c>
      <c r="E86" s="57" t="s">
        <v>859</v>
      </c>
      <c r="F86" s="57" t="s">
        <v>907</v>
      </c>
    </row>
    <row r="87" spans="1:6">
      <c r="A87" s="55" t="s">
        <v>857</v>
      </c>
      <c r="B87" s="56">
        <v>2405</v>
      </c>
      <c r="C87" s="52">
        <v>21103</v>
      </c>
      <c r="D87" s="55" t="s">
        <v>940</v>
      </c>
      <c r="E87" s="55" t="s">
        <v>859</v>
      </c>
      <c r="F87" s="55" t="s">
        <v>907</v>
      </c>
    </row>
    <row r="88" spans="1:6">
      <c r="A88" s="58" t="s">
        <v>857</v>
      </c>
      <c r="B88" s="59">
        <v>2406</v>
      </c>
      <c r="C88" s="61">
        <v>20010</v>
      </c>
      <c r="D88" s="58" t="s">
        <v>199</v>
      </c>
      <c r="E88" s="58" t="s">
        <v>859</v>
      </c>
      <c r="F88" s="58" t="s">
        <v>907</v>
      </c>
    </row>
    <row r="89" spans="1:6">
      <c r="A89" s="55" t="s">
        <v>857</v>
      </c>
      <c r="B89" s="56">
        <v>2407</v>
      </c>
      <c r="C89" s="52">
        <v>21104</v>
      </c>
      <c r="D89" s="55" t="s">
        <v>941</v>
      </c>
      <c r="E89" s="55" t="s">
        <v>859</v>
      </c>
      <c r="F89" s="55" t="s">
        <v>907</v>
      </c>
    </row>
    <row r="90" spans="1:6">
      <c r="A90" s="55" t="s">
        <v>857</v>
      </c>
      <c r="B90" s="56">
        <v>2450</v>
      </c>
      <c r="C90" s="52">
        <v>23001</v>
      </c>
      <c r="D90" s="55" t="s">
        <v>942</v>
      </c>
      <c r="E90" s="55" t="s">
        <v>859</v>
      </c>
      <c r="F90" s="55" t="s">
        <v>907</v>
      </c>
    </row>
    <row r="91" spans="1:6">
      <c r="A91" s="55" t="s">
        <v>857</v>
      </c>
      <c r="B91" s="56">
        <v>2451</v>
      </c>
      <c r="C91" s="52">
        <v>23002</v>
      </c>
      <c r="D91" s="55" t="s">
        <v>943</v>
      </c>
      <c r="E91" s="55" t="s">
        <v>859</v>
      </c>
      <c r="F91" s="55" t="s">
        <v>907</v>
      </c>
    </row>
    <row r="92" spans="1:6">
      <c r="A92" s="55" t="s">
        <v>857</v>
      </c>
      <c r="B92" s="56">
        <v>2452</v>
      </c>
      <c r="C92" s="52">
        <v>23003</v>
      </c>
      <c r="D92" s="55" t="s">
        <v>944</v>
      </c>
      <c r="E92" s="55" t="s">
        <v>859</v>
      </c>
      <c r="F92" s="55" t="s">
        <v>907</v>
      </c>
    </row>
    <row r="93" spans="1:6">
      <c r="A93" s="55" t="s">
        <v>857</v>
      </c>
      <c r="B93" s="56">
        <v>2453</v>
      </c>
      <c r="C93" s="52">
        <v>23004</v>
      </c>
      <c r="D93" s="55" t="s">
        <v>945</v>
      </c>
      <c r="E93" s="55" t="s">
        <v>859</v>
      </c>
      <c r="F93" s="55" t="s">
        <v>907</v>
      </c>
    </row>
    <row r="94" spans="1:6">
      <c r="A94" s="55" t="s">
        <v>857</v>
      </c>
      <c r="B94" s="56">
        <v>2500</v>
      </c>
      <c r="C94" s="52">
        <v>23006</v>
      </c>
      <c r="D94" s="55" t="s">
        <v>946</v>
      </c>
      <c r="E94" s="55" t="s">
        <v>859</v>
      </c>
      <c r="F94" s="55" t="s">
        <v>907</v>
      </c>
    </row>
    <row r="95" spans="1:6">
      <c r="A95" s="55" t="s">
        <v>857</v>
      </c>
      <c r="B95" s="56">
        <v>2501</v>
      </c>
      <c r="C95" s="52">
        <v>24001</v>
      </c>
      <c r="D95" s="55" t="s">
        <v>947</v>
      </c>
      <c r="E95" s="55" t="s">
        <v>859</v>
      </c>
      <c r="F95" s="55" t="s">
        <v>907</v>
      </c>
    </row>
    <row r="96" spans="1:6">
      <c r="A96" s="55" t="s">
        <v>857</v>
      </c>
      <c r="B96" s="56">
        <v>2502</v>
      </c>
      <c r="C96" s="52">
        <v>23007</v>
      </c>
      <c r="D96" s="55" t="s">
        <v>948</v>
      </c>
      <c r="E96" s="55" t="s">
        <v>859</v>
      </c>
      <c r="F96" s="55" t="s">
        <v>907</v>
      </c>
    </row>
    <row r="97" spans="1:6">
      <c r="A97" s="55" t="s">
        <v>857</v>
      </c>
      <c r="B97" s="56">
        <v>2503</v>
      </c>
      <c r="C97" s="52">
        <v>23008</v>
      </c>
      <c r="D97" s="55" t="s">
        <v>949</v>
      </c>
      <c r="E97" s="55" t="s">
        <v>859</v>
      </c>
      <c r="F97" s="55" t="s">
        <v>907</v>
      </c>
    </row>
    <row r="98" spans="1:6">
      <c r="A98" s="55" t="s">
        <v>857</v>
      </c>
      <c r="B98" s="56">
        <v>2504</v>
      </c>
      <c r="C98" s="52">
        <v>23005</v>
      </c>
      <c r="D98" s="55" t="s">
        <v>204</v>
      </c>
      <c r="E98" s="55" t="s">
        <v>859</v>
      </c>
      <c r="F98" s="55" t="s">
        <v>907</v>
      </c>
    </row>
    <row r="99" spans="1:6">
      <c r="A99" s="55" t="s">
        <v>857</v>
      </c>
      <c r="B99" s="56">
        <v>2600</v>
      </c>
      <c r="C99" s="52">
        <v>26002</v>
      </c>
      <c r="D99" s="55" t="s">
        <v>950</v>
      </c>
      <c r="E99" s="55" t="s">
        <v>859</v>
      </c>
      <c r="F99" s="55" t="s">
        <v>907</v>
      </c>
    </row>
    <row r="100" spans="1:6">
      <c r="A100" s="55" t="s">
        <v>857</v>
      </c>
      <c r="B100" s="56">
        <v>2601</v>
      </c>
      <c r="C100" s="52">
        <v>26003</v>
      </c>
      <c r="D100" s="55" t="s">
        <v>951</v>
      </c>
      <c r="E100" s="55" t="s">
        <v>859</v>
      </c>
      <c r="F100" s="55" t="s">
        <v>907</v>
      </c>
    </row>
    <row r="101" spans="1:6">
      <c r="A101" s="55" t="s">
        <v>857</v>
      </c>
      <c r="B101" s="56">
        <v>2602</v>
      </c>
      <c r="C101" s="52">
        <v>26004</v>
      </c>
      <c r="D101" s="55" t="s">
        <v>952</v>
      </c>
      <c r="E101" s="55" t="s">
        <v>859</v>
      </c>
      <c r="F101" s="55" t="s">
        <v>907</v>
      </c>
    </row>
    <row r="102" spans="1:6">
      <c r="A102" s="55" t="s">
        <v>857</v>
      </c>
      <c r="B102" s="56">
        <v>2603</v>
      </c>
      <c r="C102" s="52">
        <v>26006</v>
      </c>
      <c r="D102" s="55" t="s">
        <v>953</v>
      </c>
      <c r="E102" s="55" t="s">
        <v>859</v>
      </c>
      <c r="F102" s="55" t="s">
        <v>907</v>
      </c>
    </row>
    <row r="103" spans="1:6">
      <c r="A103" s="55" t="s">
        <v>857</v>
      </c>
      <c r="B103" s="56">
        <v>2604</v>
      </c>
      <c r="C103" s="52">
        <v>26008</v>
      </c>
      <c r="D103" s="55" t="s">
        <v>954</v>
      </c>
      <c r="E103" s="55" t="s">
        <v>859</v>
      </c>
      <c r="F103" s="55" t="s">
        <v>907</v>
      </c>
    </row>
    <row r="104" spans="1:6">
      <c r="A104" s="55" t="s">
        <v>857</v>
      </c>
      <c r="B104" s="56">
        <v>2605</v>
      </c>
      <c r="C104" s="52">
        <v>26009</v>
      </c>
      <c r="D104" s="55" t="s">
        <v>955</v>
      </c>
      <c r="E104" s="55" t="s">
        <v>859</v>
      </c>
      <c r="F104" s="55" t="s">
        <v>907</v>
      </c>
    </row>
    <row r="105" spans="1:6">
      <c r="A105" s="55" t="s">
        <v>857</v>
      </c>
      <c r="B105" s="56">
        <v>2700</v>
      </c>
      <c r="C105" s="52">
        <v>27001</v>
      </c>
      <c r="D105" s="55" t="s">
        <v>956</v>
      </c>
      <c r="E105" s="55" t="s">
        <v>859</v>
      </c>
      <c r="F105" s="55" t="s">
        <v>907</v>
      </c>
    </row>
    <row r="106" spans="1:6">
      <c r="A106" s="55" t="s">
        <v>857</v>
      </c>
      <c r="B106" s="56">
        <v>2701</v>
      </c>
      <c r="C106" s="52">
        <v>27002</v>
      </c>
      <c r="D106" s="55" t="s">
        <v>957</v>
      </c>
      <c r="E106" s="55" t="s">
        <v>859</v>
      </c>
      <c r="F106" s="55" t="s">
        <v>907</v>
      </c>
    </row>
    <row r="107" spans="1:6">
      <c r="A107" s="55" t="s">
        <v>857</v>
      </c>
      <c r="B107" s="56">
        <v>2800</v>
      </c>
      <c r="C107" s="52">
        <v>29001</v>
      </c>
      <c r="D107" s="55" t="s">
        <v>958</v>
      </c>
      <c r="E107" s="55" t="s">
        <v>859</v>
      </c>
      <c r="F107" s="55" t="s">
        <v>907</v>
      </c>
    </row>
    <row r="108" spans="1:6">
      <c r="A108" s="55" t="s">
        <v>857</v>
      </c>
      <c r="B108" s="56">
        <v>2801</v>
      </c>
      <c r="C108" s="52">
        <v>29100</v>
      </c>
      <c r="D108" s="55" t="s">
        <v>959</v>
      </c>
      <c r="E108" s="55" t="s">
        <v>859</v>
      </c>
      <c r="F108" s="55" t="s">
        <v>907</v>
      </c>
    </row>
    <row r="109" spans="1:6">
      <c r="A109" s="57" t="s">
        <v>857</v>
      </c>
      <c r="B109" s="60">
        <v>2802</v>
      </c>
      <c r="C109" s="52" t="s">
        <v>909</v>
      </c>
      <c r="D109" s="57" t="s">
        <v>960</v>
      </c>
      <c r="E109" s="57" t="s">
        <v>859</v>
      </c>
      <c r="F109" s="57" t="s">
        <v>907</v>
      </c>
    </row>
    <row r="110" spans="1:6">
      <c r="A110" s="57" t="s">
        <v>857</v>
      </c>
      <c r="B110" s="60">
        <v>3000</v>
      </c>
      <c r="C110" s="52" t="s">
        <v>909</v>
      </c>
      <c r="D110" s="57" t="s">
        <v>961</v>
      </c>
      <c r="E110" s="57" t="s">
        <v>859</v>
      </c>
      <c r="F110" s="57" t="s">
        <v>962</v>
      </c>
    </row>
    <row r="111" spans="1:6">
      <c r="A111" s="55" t="s">
        <v>857</v>
      </c>
      <c r="B111" s="56">
        <v>3100</v>
      </c>
      <c r="C111" s="52">
        <v>31001</v>
      </c>
      <c r="D111" s="55" t="s">
        <v>963</v>
      </c>
      <c r="E111" s="55" t="s">
        <v>859</v>
      </c>
      <c r="F111" s="55" t="s">
        <v>962</v>
      </c>
    </row>
    <row r="112" spans="1:6">
      <c r="A112" s="57" t="s">
        <v>857</v>
      </c>
      <c r="B112" s="60">
        <v>3101</v>
      </c>
      <c r="C112" s="52">
        <v>31009</v>
      </c>
      <c r="D112" s="57" t="s">
        <v>964</v>
      </c>
      <c r="E112" s="57" t="s">
        <v>859</v>
      </c>
      <c r="F112" s="57" t="s">
        <v>962</v>
      </c>
    </row>
    <row r="113" spans="1:6">
      <c r="A113" s="62" t="s">
        <v>857</v>
      </c>
      <c r="B113" s="63">
        <v>3102</v>
      </c>
      <c r="C113" s="52">
        <v>31002</v>
      </c>
      <c r="D113" s="62" t="s">
        <v>965</v>
      </c>
      <c r="E113" s="62" t="s">
        <v>859</v>
      </c>
      <c r="F113" s="62" t="s">
        <v>962</v>
      </c>
    </row>
    <row r="114" spans="1:6">
      <c r="A114" s="55" t="s">
        <v>857</v>
      </c>
      <c r="B114" s="56">
        <v>3103</v>
      </c>
      <c r="C114" s="52">
        <v>31003</v>
      </c>
      <c r="D114" s="55" t="s">
        <v>966</v>
      </c>
      <c r="E114" s="55" t="s">
        <v>859</v>
      </c>
      <c r="F114" s="55" t="s">
        <v>962</v>
      </c>
    </row>
    <row r="115" spans="1:6">
      <c r="A115" s="55" t="s">
        <v>857</v>
      </c>
      <c r="B115" s="56">
        <v>3104</v>
      </c>
      <c r="C115" s="52">
        <v>31004</v>
      </c>
      <c r="D115" s="55" t="s">
        <v>967</v>
      </c>
      <c r="E115" s="55" t="s">
        <v>859</v>
      </c>
      <c r="F115" s="55" t="s">
        <v>962</v>
      </c>
    </row>
    <row r="116" spans="1:6">
      <c r="A116" s="55" t="s">
        <v>857</v>
      </c>
      <c r="B116" s="56">
        <v>3105</v>
      </c>
      <c r="C116" s="52">
        <v>31005</v>
      </c>
      <c r="D116" s="55" t="s">
        <v>968</v>
      </c>
      <c r="E116" s="55" t="s">
        <v>859</v>
      </c>
      <c r="F116" s="55" t="s">
        <v>962</v>
      </c>
    </row>
    <row r="117" spans="1:6">
      <c r="A117" s="55" t="s">
        <v>857</v>
      </c>
      <c r="B117" s="56">
        <v>3106</v>
      </c>
      <c r="C117" s="52">
        <v>31006</v>
      </c>
      <c r="D117" s="55" t="s">
        <v>969</v>
      </c>
      <c r="E117" s="55" t="s">
        <v>859</v>
      </c>
      <c r="F117" s="55" t="s">
        <v>962</v>
      </c>
    </row>
    <row r="118" spans="1:6">
      <c r="A118" s="55" t="s">
        <v>857</v>
      </c>
      <c r="B118" s="56">
        <v>3107</v>
      </c>
      <c r="C118" s="52">
        <v>31007</v>
      </c>
      <c r="D118" s="55" t="s">
        <v>970</v>
      </c>
      <c r="E118" s="55" t="s">
        <v>859</v>
      </c>
      <c r="F118" s="55" t="s">
        <v>962</v>
      </c>
    </row>
    <row r="119" spans="1:6">
      <c r="A119" s="55" t="s">
        <v>857</v>
      </c>
      <c r="B119" s="56">
        <v>3108</v>
      </c>
      <c r="C119" s="52">
        <v>31008</v>
      </c>
      <c r="D119" s="55" t="s">
        <v>971</v>
      </c>
      <c r="E119" s="55" t="s">
        <v>859</v>
      </c>
      <c r="F119" s="55" t="s">
        <v>962</v>
      </c>
    </row>
    <row r="120" spans="1:6">
      <c r="A120" s="55" t="s">
        <v>857</v>
      </c>
      <c r="B120" s="56">
        <v>3200</v>
      </c>
      <c r="C120" s="52">
        <v>35001</v>
      </c>
      <c r="D120" s="55" t="s">
        <v>972</v>
      </c>
      <c r="E120" s="55" t="s">
        <v>859</v>
      </c>
      <c r="F120" s="55" t="s">
        <v>962</v>
      </c>
    </row>
    <row r="121" spans="1:6">
      <c r="A121" s="55" t="s">
        <v>857</v>
      </c>
      <c r="B121" s="56">
        <v>3201</v>
      </c>
      <c r="C121" s="52">
        <v>35002</v>
      </c>
      <c r="D121" s="55" t="s">
        <v>973</v>
      </c>
      <c r="E121" s="55" t="s">
        <v>859</v>
      </c>
      <c r="F121" s="55" t="s">
        <v>962</v>
      </c>
    </row>
    <row r="122" spans="1:6">
      <c r="A122" s="64" t="s">
        <v>857</v>
      </c>
      <c r="B122" s="51">
        <v>4000</v>
      </c>
      <c r="C122" s="52">
        <v>41001</v>
      </c>
      <c r="D122" s="64" t="s">
        <v>974</v>
      </c>
      <c r="E122" s="64" t="s">
        <v>859</v>
      </c>
      <c r="F122" s="64" t="s">
        <v>975</v>
      </c>
    </row>
    <row r="123" spans="1:6">
      <c r="A123" s="64" t="s">
        <v>857</v>
      </c>
      <c r="B123" s="51">
        <v>4001</v>
      </c>
      <c r="C123" s="52">
        <v>41002</v>
      </c>
      <c r="D123" s="64" t="s">
        <v>976</v>
      </c>
      <c r="E123" s="64" t="s">
        <v>859</v>
      </c>
      <c r="F123" s="64" t="s">
        <v>975</v>
      </c>
    </row>
    <row r="124" spans="1:6">
      <c r="A124" s="64" t="s">
        <v>857</v>
      </c>
      <c r="B124" s="51">
        <v>4002</v>
      </c>
      <c r="C124" s="52">
        <v>41003</v>
      </c>
      <c r="D124" s="64" t="s">
        <v>977</v>
      </c>
      <c r="E124" s="64" t="s">
        <v>859</v>
      </c>
      <c r="F124" s="64" t="s">
        <v>975</v>
      </c>
    </row>
    <row r="125" spans="1:6">
      <c r="A125" s="64" t="s">
        <v>857</v>
      </c>
      <c r="B125" s="51">
        <v>4003</v>
      </c>
      <c r="C125" s="52">
        <v>41004</v>
      </c>
      <c r="D125" s="64" t="s">
        <v>978</v>
      </c>
      <c r="E125" s="64" t="s">
        <v>859</v>
      </c>
      <c r="F125" s="64" t="s">
        <v>975</v>
      </c>
    </row>
    <row r="126" spans="1:6">
      <c r="A126" s="64" t="s">
        <v>857</v>
      </c>
      <c r="B126" s="51">
        <v>4004</v>
      </c>
      <c r="C126" s="52">
        <v>41005</v>
      </c>
      <c r="D126" s="64" t="s">
        <v>979</v>
      </c>
      <c r="E126" s="64" t="s">
        <v>859</v>
      </c>
      <c r="F126" s="64" t="s">
        <v>975</v>
      </c>
    </row>
    <row r="127" spans="1:6">
      <c r="A127" s="64" t="s">
        <v>857</v>
      </c>
      <c r="B127" s="51">
        <v>4005</v>
      </c>
      <c r="C127" s="52">
        <v>41006</v>
      </c>
      <c r="D127" s="64" t="s">
        <v>980</v>
      </c>
      <c r="E127" s="64" t="s">
        <v>859</v>
      </c>
      <c r="F127" s="64" t="s">
        <v>975</v>
      </c>
    </row>
    <row r="128" spans="1:6">
      <c r="A128" s="64" t="s">
        <v>857</v>
      </c>
      <c r="B128" s="51">
        <v>4100</v>
      </c>
      <c r="C128" s="52">
        <v>41101</v>
      </c>
      <c r="D128" s="64" t="s">
        <v>981</v>
      </c>
      <c r="E128" s="64" t="s">
        <v>859</v>
      </c>
      <c r="F128" s="64" t="s">
        <v>975</v>
      </c>
    </row>
    <row r="129" spans="1:6">
      <c r="A129" s="64" t="s">
        <v>857</v>
      </c>
      <c r="B129" s="51">
        <v>4101</v>
      </c>
      <c r="C129" s="52">
        <v>41102</v>
      </c>
      <c r="D129" s="64" t="s">
        <v>982</v>
      </c>
      <c r="E129" s="64" t="s">
        <v>859</v>
      </c>
      <c r="F129" s="64" t="s">
        <v>975</v>
      </c>
    </row>
    <row r="130" spans="1:6">
      <c r="A130" s="64" t="s">
        <v>857</v>
      </c>
      <c r="B130" s="51">
        <v>4102</v>
      </c>
      <c r="C130" s="52">
        <v>41103</v>
      </c>
      <c r="D130" s="64" t="s">
        <v>983</v>
      </c>
      <c r="E130" s="64" t="s">
        <v>859</v>
      </c>
      <c r="F130" s="64" t="s">
        <v>975</v>
      </c>
    </row>
    <row r="131" spans="1:6">
      <c r="A131" s="64" t="s">
        <v>857</v>
      </c>
      <c r="B131" s="51">
        <v>4103</v>
      </c>
      <c r="C131" s="52">
        <v>41104</v>
      </c>
      <c r="D131" s="64" t="s">
        <v>984</v>
      </c>
      <c r="E131" s="64" t="s">
        <v>859</v>
      </c>
      <c r="F131" s="64" t="s">
        <v>975</v>
      </c>
    </row>
    <row r="132" spans="1:6">
      <c r="A132" s="64" t="s">
        <v>857</v>
      </c>
      <c r="B132" s="51">
        <v>4104</v>
      </c>
      <c r="C132" s="52">
        <v>41105</v>
      </c>
      <c r="D132" s="64" t="s">
        <v>985</v>
      </c>
      <c r="E132" s="64" t="s">
        <v>859</v>
      </c>
      <c r="F132" s="64" t="s">
        <v>975</v>
      </c>
    </row>
    <row r="133" spans="1:6">
      <c r="A133" s="64" t="s">
        <v>857</v>
      </c>
      <c r="B133" s="51">
        <v>4105</v>
      </c>
      <c r="C133" s="52">
        <v>41106</v>
      </c>
      <c r="D133" s="64" t="s">
        <v>986</v>
      </c>
      <c r="E133" s="64" t="s">
        <v>859</v>
      </c>
      <c r="F133" s="64" t="s">
        <v>975</v>
      </c>
    </row>
    <row r="134" spans="1:6">
      <c r="A134" s="64" t="s">
        <v>857</v>
      </c>
      <c r="B134" s="51">
        <v>4106</v>
      </c>
      <c r="C134" s="52">
        <v>41107</v>
      </c>
      <c r="D134" s="64" t="s">
        <v>987</v>
      </c>
      <c r="E134" s="64" t="s">
        <v>859</v>
      </c>
      <c r="F134" s="64" t="s">
        <v>975</v>
      </c>
    </row>
    <row r="135" spans="1:6">
      <c r="A135" s="64" t="s">
        <v>857</v>
      </c>
      <c r="B135" s="51">
        <v>4107</v>
      </c>
      <c r="C135" s="52"/>
      <c r="D135" s="64" t="s">
        <v>988</v>
      </c>
      <c r="E135" s="64" t="s">
        <v>859</v>
      </c>
      <c r="F135" s="64" t="s">
        <v>975</v>
      </c>
    </row>
    <row r="136" spans="1:6">
      <c r="A136" s="64" t="s">
        <v>857</v>
      </c>
      <c r="B136" s="51">
        <v>4200</v>
      </c>
      <c r="C136" s="52">
        <v>41201</v>
      </c>
      <c r="D136" s="64" t="s">
        <v>989</v>
      </c>
      <c r="E136" s="64" t="s">
        <v>859</v>
      </c>
      <c r="F136" s="64" t="s">
        <v>975</v>
      </c>
    </row>
    <row r="137" spans="1:6">
      <c r="A137" s="64" t="s">
        <v>857</v>
      </c>
      <c r="B137" s="51">
        <v>4201</v>
      </c>
      <c r="C137" s="52">
        <v>41202</v>
      </c>
      <c r="D137" s="64" t="s">
        <v>990</v>
      </c>
      <c r="E137" s="64" t="s">
        <v>859</v>
      </c>
      <c r="F137" s="64" t="s">
        <v>975</v>
      </c>
    </row>
    <row r="138" spans="1:6">
      <c r="A138" s="64" t="s">
        <v>857</v>
      </c>
      <c r="B138" s="51">
        <v>4202</v>
      </c>
      <c r="C138" s="52">
        <v>41203</v>
      </c>
      <c r="D138" s="64" t="s">
        <v>991</v>
      </c>
      <c r="E138" s="64" t="s">
        <v>859</v>
      </c>
      <c r="F138" s="64" t="s">
        <v>975</v>
      </c>
    </row>
    <row r="139" spans="1:6">
      <c r="A139" s="64" t="s">
        <v>857</v>
      </c>
      <c r="B139" s="51">
        <v>4203</v>
      </c>
      <c r="C139" s="52">
        <v>41204</v>
      </c>
      <c r="D139" s="64" t="s">
        <v>992</v>
      </c>
      <c r="E139" s="64" t="s">
        <v>859</v>
      </c>
      <c r="F139" s="64" t="s">
        <v>975</v>
      </c>
    </row>
    <row r="140" spans="1:6">
      <c r="A140" s="65" t="s">
        <v>857</v>
      </c>
      <c r="B140" s="54">
        <v>4204</v>
      </c>
      <c r="C140" s="52">
        <v>41205</v>
      </c>
      <c r="D140" s="65" t="s">
        <v>993</v>
      </c>
      <c r="E140" s="65" t="s">
        <v>859</v>
      </c>
      <c r="F140" s="65" t="s">
        <v>975</v>
      </c>
    </row>
    <row r="141" spans="1:6">
      <c r="A141" s="64" t="s">
        <v>857</v>
      </c>
      <c r="B141" s="51">
        <v>4205</v>
      </c>
      <c r="C141" s="52">
        <v>41206</v>
      </c>
      <c r="D141" s="64" t="s">
        <v>994</v>
      </c>
      <c r="E141" s="64" t="s">
        <v>859</v>
      </c>
      <c r="F141" s="64" t="s">
        <v>975</v>
      </c>
    </row>
    <row r="142" spans="1:6">
      <c r="A142" s="64" t="s">
        <v>857</v>
      </c>
      <c r="B142" s="51">
        <v>4206</v>
      </c>
      <c r="C142" s="52">
        <v>41207</v>
      </c>
      <c r="D142" s="64" t="s">
        <v>995</v>
      </c>
      <c r="E142" s="64" t="s">
        <v>859</v>
      </c>
      <c r="F142" s="64" t="s">
        <v>975</v>
      </c>
    </row>
    <row r="143" spans="1:6">
      <c r="A143" s="64" t="s">
        <v>857</v>
      </c>
      <c r="B143" s="51">
        <v>4207</v>
      </c>
      <c r="C143" s="52">
        <v>41208</v>
      </c>
      <c r="D143" s="64" t="s">
        <v>996</v>
      </c>
      <c r="E143" s="64" t="s">
        <v>859</v>
      </c>
      <c r="F143" s="64" t="s">
        <v>975</v>
      </c>
    </row>
    <row r="144" spans="1:6">
      <c r="A144" s="64" t="s">
        <v>857</v>
      </c>
      <c r="B144" s="51">
        <v>4208</v>
      </c>
      <c r="C144" s="52">
        <v>41209</v>
      </c>
      <c r="D144" s="64" t="s">
        <v>997</v>
      </c>
      <c r="E144" s="64" t="s">
        <v>859</v>
      </c>
      <c r="F144" s="64" t="s">
        <v>975</v>
      </c>
    </row>
    <row r="145" spans="1:6">
      <c r="A145" s="64" t="s">
        <v>857</v>
      </c>
      <c r="B145" s="51">
        <v>4209</v>
      </c>
      <c r="C145" s="52">
        <v>41210</v>
      </c>
      <c r="D145" s="64" t="s">
        <v>998</v>
      </c>
      <c r="E145" s="64" t="s">
        <v>859</v>
      </c>
      <c r="F145" s="64" t="s">
        <v>975</v>
      </c>
    </row>
    <row r="146" spans="1:6">
      <c r="A146" s="64" t="s">
        <v>857</v>
      </c>
      <c r="B146" s="51">
        <v>4800</v>
      </c>
      <c r="C146" s="52">
        <v>41301</v>
      </c>
      <c r="D146" s="64" t="s">
        <v>999</v>
      </c>
      <c r="E146" s="64" t="s">
        <v>859</v>
      </c>
      <c r="F146" s="64" t="s">
        <v>975</v>
      </c>
    </row>
    <row r="147" spans="1:6">
      <c r="A147" s="64" t="s">
        <v>857</v>
      </c>
      <c r="B147" s="51">
        <v>4801</v>
      </c>
      <c r="C147" s="52">
        <v>41302</v>
      </c>
      <c r="D147" s="64" t="s">
        <v>1000</v>
      </c>
      <c r="E147" s="64" t="s">
        <v>859</v>
      </c>
      <c r="F147" s="64" t="s">
        <v>975</v>
      </c>
    </row>
    <row r="148" spans="1:6">
      <c r="A148" s="64" t="s">
        <v>857</v>
      </c>
      <c r="B148" s="51">
        <v>4300</v>
      </c>
      <c r="C148" s="52">
        <v>41601</v>
      </c>
      <c r="D148" s="64" t="s">
        <v>1001</v>
      </c>
      <c r="E148" s="64" t="s">
        <v>859</v>
      </c>
      <c r="F148" s="64" t="s">
        <v>975</v>
      </c>
    </row>
    <row r="149" spans="1:6">
      <c r="A149" s="64" t="s">
        <v>857</v>
      </c>
      <c r="B149" s="51">
        <v>4301</v>
      </c>
      <c r="C149" s="52">
        <v>41602</v>
      </c>
      <c r="D149" s="64" t="s">
        <v>1002</v>
      </c>
      <c r="E149" s="64" t="s">
        <v>859</v>
      </c>
      <c r="F149" s="64" t="s">
        <v>975</v>
      </c>
    </row>
    <row r="150" spans="1:6">
      <c r="A150" s="64" t="s">
        <v>857</v>
      </c>
      <c r="B150" s="51">
        <v>4302</v>
      </c>
      <c r="C150" s="52">
        <v>41603</v>
      </c>
      <c r="D150" s="64" t="s">
        <v>1003</v>
      </c>
      <c r="E150" s="64" t="s">
        <v>859</v>
      </c>
      <c r="F150" s="64" t="s">
        <v>975</v>
      </c>
    </row>
    <row r="151" spans="1:6">
      <c r="A151" s="64" t="s">
        <v>857</v>
      </c>
      <c r="B151" s="51">
        <v>4400</v>
      </c>
      <c r="C151" s="52">
        <v>41401</v>
      </c>
      <c r="D151" s="64" t="s">
        <v>1004</v>
      </c>
      <c r="E151" s="64" t="s">
        <v>859</v>
      </c>
      <c r="F151" s="64" t="s">
        <v>975</v>
      </c>
    </row>
    <row r="152" spans="1:6">
      <c r="A152" s="65" t="s">
        <v>857</v>
      </c>
      <c r="B152" s="54">
        <v>4401</v>
      </c>
      <c r="C152" s="52">
        <v>41402</v>
      </c>
      <c r="D152" s="65" t="s">
        <v>1005</v>
      </c>
      <c r="E152" s="65" t="s">
        <v>859</v>
      </c>
      <c r="F152" s="65" t="s">
        <v>975</v>
      </c>
    </row>
    <row r="153" spans="1:6">
      <c r="A153" s="64" t="s">
        <v>857</v>
      </c>
      <c r="B153" s="51">
        <v>4402</v>
      </c>
      <c r="C153" s="52">
        <v>41403</v>
      </c>
      <c r="D153" s="64" t="s">
        <v>209</v>
      </c>
      <c r="E153" s="64" t="s">
        <v>859</v>
      </c>
      <c r="F153" s="64" t="s">
        <v>975</v>
      </c>
    </row>
    <row r="154" spans="1:6">
      <c r="A154" s="64" t="s">
        <v>857</v>
      </c>
      <c r="B154" s="51">
        <v>4500</v>
      </c>
      <c r="C154" s="52">
        <v>41701</v>
      </c>
      <c r="D154" s="64" t="s">
        <v>1006</v>
      </c>
      <c r="E154" s="64" t="s">
        <v>859</v>
      </c>
      <c r="F154" s="64" t="s">
        <v>975</v>
      </c>
    </row>
    <row r="155" spans="1:6">
      <c r="A155" s="64" t="s">
        <v>857</v>
      </c>
      <c r="B155" s="51">
        <v>4600</v>
      </c>
      <c r="C155" s="52">
        <v>41501</v>
      </c>
      <c r="D155" s="64" t="s">
        <v>1007</v>
      </c>
      <c r="E155" s="64" t="s">
        <v>859</v>
      </c>
      <c r="F155" s="64" t="s">
        <v>975</v>
      </c>
    </row>
    <row r="156" spans="1:6">
      <c r="A156" s="66" t="s">
        <v>857</v>
      </c>
      <c r="B156" s="67">
        <v>4601</v>
      </c>
      <c r="C156" s="61">
        <v>41503</v>
      </c>
      <c r="D156" s="66" t="s">
        <v>1008</v>
      </c>
      <c r="E156" s="66" t="s">
        <v>859</v>
      </c>
      <c r="F156" s="66" t="s">
        <v>975</v>
      </c>
    </row>
    <row r="157" spans="1:6">
      <c r="A157" s="65" t="s">
        <v>857</v>
      </c>
      <c r="B157" s="54">
        <v>4602</v>
      </c>
      <c r="C157" s="53">
        <v>41503</v>
      </c>
      <c r="D157" s="65" t="s">
        <v>1009</v>
      </c>
      <c r="E157" s="65" t="s">
        <v>859</v>
      </c>
      <c r="F157" s="65" t="s">
        <v>975</v>
      </c>
    </row>
    <row r="158" spans="1:6">
      <c r="A158" s="64" t="s">
        <v>857</v>
      </c>
      <c r="B158" s="67">
        <v>4603</v>
      </c>
      <c r="C158" s="52">
        <v>41504</v>
      </c>
      <c r="D158" s="64" t="s">
        <v>1010</v>
      </c>
      <c r="E158" s="64" t="s">
        <v>859</v>
      </c>
      <c r="F158" s="64" t="s">
        <v>975</v>
      </c>
    </row>
    <row r="159" spans="1:6">
      <c r="A159" s="65" t="s">
        <v>857</v>
      </c>
      <c r="B159" s="54">
        <v>4604</v>
      </c>
      <c r="C159" s="53"/>
      <c r="D159" s="65" t="s">
        <v>1011</v>
      </c>
      <c r="E159" s="65" t="s">
        <v>859</v>
      </c>
      <c r="F159" s="65" t="s">
        <v>975</v>
      </c>
    </row>
    <row r="160" spans="1:6">
      <c r="A160" s="64" t="s">
        <v>857</v>
      </c>
      <c r="B160" s="67">
        <v>4605</v>
      </c>
      <c r="C160" s="52">
        <v>41505</v>
      </c>
      <c r="D160" s="64" t="s">
        <v>1012</v>
      </c>
      <c r="E160" s="64" t="s">
        <v>859</v>
      </c>
      <c r="F160" s="64" t="s">
        <v>975</v>
      </c>
    </row>
    <row r="161" spans="1:6">
      <c r="A161" s="64" t="s">
        <v>857</v>
      </c>
      <c r="B161" s="67">
        <v>4606</v>
      </c>
      <c r="C161" s="52">
        <v>41506</v>
      </c>
      <c r="D161" s="64" t="s">
        <v>1013</v>
      </c>
      <c r="E161" s="64" t="s">
        <v>859</v>
      </c>
      <c r="F161" s="64" t="s">
        <v>975</v>
      </c>
    </row>
    <row r="162" spans="1:6">
      <c r="A162" s="64" t="s">
        <v>857</v>
      </c>
      <c r="B162" s="67">
        <v>4607</v>
      </c>
      <c r="C162" s="52">
        <v>41507</v>
      </c>
      <c r="D162" s="64" t="s">
        <v>1014</v>
      </c>
      <c r="E162" s="64" t="s">
        <v>859</v>
      </c>
      <c r="F162" s="64" t="s">
        <v>975</v>
      </c>
    </row>
    <row r="163" spans="1:6">
      <c r="A163" s="64" t="s">
        <v>857</v>
      </c>
      <c r="B163" s="67">
        <v>4608</v>
      </c>
      <c r="C163" s="52">
        <v>41508</v>
      </c>
      <c r="D163" s="64" t="s">
        <v>1015</v>
      </c>
      <c r="E163" s="64" t="s">
        <v>859</v>
      </c>
      <c r="F163" s="64" t="s">
        <v>975</v>
      </c>
    </row>
    <row r="164" spans="1:6">
      <c r="A164" s="64" t="s">
        <v>857</v>
      </c>
      <c r="B164" s="67">
        <v>4609</v>
      </c>
      <c r="C164" s="52">
        <v>41509</v>
      </c>
      <c r="D164" s="64" t="s">
        <v>1016</v>
      </c>
      <c r="E164" s="64" t="s">
        <v>859</v>
      </c>
      <c r="F164" s="64" t="s">
        <v>975</v>
      </c>
    </row>
    <row r="165" spans="1:6">
      <c r="A165" s="64" t="s">
        <v>857</v>
      </c>
      <c r="B165" s="51">
        <v>4700</v>
      </c>
      <c r="C165" s="52">
        <v>41801</v>
      </c>
      <c r="D165" s="64" t="s">
        <v>213</v>
      </c>
      <c r="E165" s="64" t="s">
        <v>859</v>
      </c>
      <c r="F165" s="64" t="s">
        <v>975</v>
      </c>
    </row>
    <row r="166" spans="1:6">
      <c r="A166" s="64" t="s">
        <v>857</v>
      </c>
      <c r="B166" s="51">
        <v>4701</v>
      </c>
      <c r="C166" s="52">
        <v>41802</v>
      </c>
      <c r="D166" s="64" t="s">
        <v>217</v>
      </c>
      <c r="E166" s="64" t="s">
        <v>859</v>
      </c>
      <c r="F166" s="64" t="s">
        <v>975</v>
      </c>
    </row>
    <row r="167" spans="1:6">
      <c r="A167" s="65" t="s">
        <v>857</v>
      </c>
      <c r="B167" s="54">
        <v>4702</v>
      </c>
      <c r="C167" s="52">
        <v>41502</v>
      </c>
      <c r="D167" s="65" t="s">
        <v>1017</v>
      </c>
      <c r="E167" s="65" t="s">
        <v>859</v>
      </c>
      <c r="F167" s="65" t="s">
        <v>975</v>
      </c>
    </row>
    <row r="168" spans="1:6" s="80" customFormat="1">
      <c r="A168" s="77" t="s">
        <v>857</v>
      </c>
      <c r="B168" s="78">
        <v>5000</v>
      </c>
      <c r="C168" s="79">
        <v>52001</v>
      </c>
      <c r="D168" s="77" t="s">
        <v>221</v>
      </c>
      <c r="E168" s="77" t="s">
        <v>859</v>
      </c>
      <c r="F168" s="77" t="s">
        <v>1018</v>
      </c>
    </row>
    <row r="169" spans="1:6" s="84" customFormat="1">
      <c r="A169" s="81" t="s">
        <v>857</v>
      </c>
      <c r="B169" s="82">
        <v>5001</v>
      </c>
      <c r="C169" s="83">
        <v>52002</v>
      </c>
      <c r="D169" s="81" t="s">
        <v>237</v>
      </c>
      <c r="E169" s="81" t="s">
        <v>859</v>
      </c>
      <c r="F169" s="81" t="s">
        <v>1018</v>
      </c>
    </row>
    <row r="170" spans="1:6">
      <c r="A170" s="68" t="s">
        <v>857</v>
      </c>
      <c r="B170" s="69"/>
      <c r="C170" s="52">
        <v>52003</v>
      </c>
      <c r="D170" s="68" t="s">
        <v>1019</v>
      </c>
      <c r="E170" s="68" t="s">
        <v>859</v>
      </c>
      <c r="F170" s="68" t="s">
        <v>1018</v>
      </c>
    </row>
    <row r="171" spans="1:6" s="80" customFormat="1">
      <c r="A171" s="77" t="s">
        <v>857</v>
      </c>
      <c r="B171" s="78">
        <v>5002</v>
      </c>
      <c r="C171" s="79">
        <v>52005</v>
      </c>
      <c r="D171" s="77" t="s">
        <v>276</v>
      </c>
      <c r="E171" s="77" t="s">
        <v>859</v>
      </c>
      <c r="F171" s="77" t="s">
        <v>1018</v>
      </c>
    </row>
    <row r="172" spans="1:6" s="84" customFormat="1">
      <c r="A172" s="81" t="s">
        <v>857</v>
      </c>
      <c r="B172" s="82">
        <v>5003</v>
      </c>
      <c r="C172" s="83">
        <v>52011</v>
      </c>
      <c r="D172" s="81" t="s">
        <v>279</v>
      </c>
      <c r="E172" s="81" t="s">
        <v>859</v>
      </c>
      <c r="F172" s="81" t="s">
        <v>1018</v>
      </c>
    </row>
    <row r="173" spans="1:6">
      <c r="A173" s="68" t="s">
        <v>857</v>
      </c>
      <c r="B173" s="69">
        <v>5004</v>
      </c>
      <c r="C173" s="70">
        <v>52004</v>
      </c>
      <c r="D173" s="68" t="s">
        <v>1020</v>
      </c>
      <c r="E173" s="68" t="s">
        <v>859</v>
      </c>
      <c r="F173" s="68" t="s">
        <v>1018</v>
      </c>
    </row>
    <row r="174" spans="1:6" s="80" customFormat="1">
      <c r="A174" s="77" t="s">
        <v>857</v>
      </c>
      <c r="B174" s="78">
        <v>5005</v>
      </c>
      <c r="C174" s="79">
        <v>52006</v>
      </c>
      <c r="D174" s="77" t="s">
        <v>280</v>
      </c>
      <c r="E174" s="77" t="s">
        <v>859</v>
      </c>
      <c r="F174" s="77" t="s">
        <v>1018</v>
      </c>
    </row>
    <row r="175" spans="1:6" s="84" customFormat="1">
      <c r="A175" s="81" t="s">
        <v>857</v>
      </c>
      <c r="B175" s="82">
        <v>5006</v>
      </c>
      <c r="C175" s="83">
        <v>52007</v>
      </c>
      <c r="D175" s="81" t="s">
        <v>281</v>
      </c>
      <c r="E175" s="81" t="s">
        <v>859</v>
      </c>
      <c r="F175" s="81" t="s">
        <v>1018</v>
      </c>
    </row>
    <row r="176" spans="1:6">
      <c r="A176" s="68" t="s">
        <v>857</v>
      </c>
      <c r="B176" s="69"/>
      <c r="C176" s="52">
        <v>52008</v>
      </c>
      <c r="D176" s="68" t="s">
        <v>1021</v>
      </c>
      <c r="E176" s="68" t="s">
        <v>859</v>
      </c>
      <c r="F176" s="68" t="s">
        <v>1018</v>
      </c>
    </row>
    <row r="177" spans="1:6" s="80" customFormat="1">
      <c r="A177" s="77" t="s">
        <v>857</v>
      </c>
      <c r="B177" s="78">
        <v>5007</v>
      </c>
      <c r="C177" s="79">
        <v>52010</v>
      </c>
      <c r="D177" s="77" t="s">
        <v>282</v>
      </c>
      <c r="E177" s="77" t="s">
        <v>859</v>
      </c>
      <c r="F177" s="77" t="s">
        <v>1018</v>
      </c>
    </row>
    <row r="178" spans="1:6" s="84" customFormat="1">
      <c r="A178" s="81" t="s">
        <v>857</v>
      </c>
      <c r="B178" s="82">
        <v>5008</v>
      </c>
      <c r="C178" s="83">
        <v>52012</v>
      </c>
      <c r="D178" s="81" t="s">
        <v>283</v>
      </c>
      <c r="E178" s="81" t="s">
        <v>859</v>
      </c>
      <c r="F178" s="81" t="s">
        <v>1018</v>
      </c>
    </row>
    <row r="179" spans="1:6">
      <c r="A179" s="68" t="s">
        <v>857</v>
      </c>
      <c r="B179" s="69">
        <v>5009</v>
      </c>
      <c r="C179" s="70">
        <v>52009</v>
      </c>
      <c r="D179" s="68" t="s">
        <v>1022</v>
      </c>
      <c r="E179" s="68" t="s">
        <v>859</v>
      </c>
      <c r="F179" s="68" t="s">
        <v>1018</v>
      </c>
    </row>
    <row r="180" spans="1:6">
      <c r="A180" s="64" t="s">
        <v>857</v>
      </c>
      <c r="B180" s="51">
        <v>5100</v>
      </c>
      <c r="C180" s="52">
        <v>53508</v>
      </c>
      <c r="D180" s="64" t="s">
        <v>284</v>
      </c>
      <c r="E180" s="64" t="s">
        <v>859</v>
      </c>
      <c r="F180" s="64" t="s">
        <v>1018</v>
      </c>
    </row>
    <row r="181" spans="1:6">
      <c r="A181" s="64" t="s">
        <v>857</v>
      </c>
      <c r="B181" s="51">
        <v>5101</v>
      </c>
      <c r="C181" s="52">
        <v>53509</v>
      </c>
      <c r="D181" s="64" t="s">
        <v>289</v>
      </c>
      <c r="E181" s="64" t="s">
        <v>859</v>
      </c>
      <c r="F181" s="64" t="s">
        <v>1018</v>
      </c>
    </row>
    <row r="182" spans="1:6">
      <c r="A182" s="64" t="s">
        <v>857</v>
      </c>
      <c r="B182" s="51">
        <v>5102</v>
      </c>
      <c r="C182" s="52">
        <v>53510</v>
      </c>
      <c r="D182" s="64" t="s">
        <v>293</v>
      </c>
      <c r="E182" s="64" t="s">
        <v>859</v>
      </c>
      <c r="F182" s="64" t="s">
        <v>1018</v>
      </c>
    </row>
    <row r="183" spans="1:6">
      <c r="A183" s="64" t="s">
        <v>857</v>
      </c>
      <c r="B183" s="51">
        <v>5200</v>
      </c>
      <c r="C183" s="52">
        <v>53201</v>
      </c>
      <c r="D183" s="64" t="s">
        <v>334</v>
      </c>
      <c r="E183" s="64" t="s">
        <v>859</v>
      </c>
      <c r="F183" s="64" t="s">
        <v>1018</v>
      </c>
    </row>
    <row r="184" spans="1:6">
      <c r="A184" s="66" t="s">
        <v>857</v>
      </c>
      <c r="B184" s="67">
        <v>5300</v>
      </c>
      <c r="C184" s="52">
        <v>53701</v>
      </c>
      <c r="D184" s="66" t="s">
        <v>336</v>
      </c>
      <c r="E184" s="66" t="s">
        <v>859</v>
      </c>
      <c r="F184" s="66" t="s">
        <v>1018</v>
      </c>
    </row>
    <row r="185" spans="1:6">
      <c r="A185" s="64" t="s">
        <v>857</v>
      </c>
      <c r="B185" s="51">
        <v>5400</v>
      </c>
      <c r="C185" s="52">
        <v>53523</v>
      </c>
      <c r="D185" s="64" t="s">
        <v>350</v>
      </c>
      <c r="E185" s="64" t="s">
        <v>859</v>
      </c>
      <c r="F185" s="64" t="s">
        <v>1018</v>
      </c>
    </row>
    <row r="186" spans="1:6">
      <c r="A186" s="64" t="s">
        <v>857</v>
      </c>
      <c r="B186" s="51">
        <v>5401</v>
      </c>
      <c r="C186" s="52">
        <v>53513</v>
      </c>
      <c r="D186" s="64" t="s">
        <v>375</v>
      </c>
      <c r="E186" s="64" t="s">
        <v>859</v>
      </c>
      <c r="F186" s="64" t="s">
        <v>1018</v>
      </c>
    </row>
    <row r="187" spans="1:6">
      <c r="A187" s="64" t="s">
        <v>857</v>
      </c>
      <c r="B187" s="51">
        <v>5402</v>
      </c>
      <c r="C187" s="52">
        <v>53522</v>
      </c>
      <c r="D187" s="64" t="s">
        <v>383</v>
      </c>
      <c r="E187" s="64" t="s">
        <v>859</v>
      </c>
      <c r="F187" s="64" t="s">
        <v>1018</v>
      </c>
    </row>
    <row r="188" spans="1:6">
      <c r="A188" s="64" t="s">
        <v>857</v>
      </c>
      <c r="B188" s="51">
        <v>5403</v>
      </c>
      <c r="C188" s="52">
        <v>53524</v>
      </c>
      <c r="D188" s="64" t="s">
        <v>411</v>
      </c>
      <c r="E188" s="64" t="s">
        <v>859</v>
      </c>
      <c r="F188" s="64" t="s">
        <v>1018</v>
      </c>
    </row>
    <row r="189" spans="1:6">
      <c r="A189" s="64" t="s">
        <v>857</v>
      </c>
      <c r="B189" s="51">
        <v>5404</v>
      </c>
      <c r="C189" s="52">
        <v>53502</v>
      </c>
      <c r="D189" s="64" t="s">
        <v>419</v>
      </c>
      <c r="E189" s="64" t="s">
        <v>859</v>
      </c>
      <c r="F189" s="64" t="s">
        <v>1018</v>
      </c>
    </row>
    <row r="190" spans="1:6">
      <c r="A190" s="64" t="s">
        <v>857</v>
      </c>
      <c r="B190" s="51">
        <v>5405</v>
      </c>
      <c r="C190" s="52">
        <v>53503</v>
      </c>
      <c r="D190" s="64" t="s">
        <v>425</v>
      </c>
      <c r="E190" s="64" t="s">
        <v>859</v>
      </c>
      <c r="F190" s="64" t="s">
        <v>1018</v>
      </c>
    </row>
    <row r="191" spans="1:6">
      <c r="A191" s="64" t="s">
        <v>857</v>
      </c>
      <c r="B191" s="51">
        <v>5406</v>
      </c>
      <c r="C191" s="52">
        <v>53504</v>
      </c>
      <c r="D191" s="64" t="s">
        <v>429</v>
      </c>
      <c r="E191" s="64" t="s">
        <v>859</v>
      </c>
      <c r="F191" s="64" t="s">
        <v>1018</v>
      </c>
    </row>
    <row r="192" spans="1:6">
      <c r="A192" s="64" t="s">
        <v>857</v>
      </c>
      <c r="B192" s="51">
        <v>5407</v>
      </c>
      <c r="C192" s="52">
        <v>53505</v>
      </c>
      <c r="D192" s="64" t="s">
        <v>432</v>
      </c>
      <c r="E192" s="64" t="s">
        <v>859</v>
      </c>
      <c r="F192" s="64" t="s">
        <v>1018</v>
      </c>
    </row>
    <row r="193" spans="1:6">
      <c r="A193" s="64" t="s">
        <v>857</v>
      </c>
      <c r="B193" s="51">
        <v>5408</v>
      </c>
      <c r="C193" s="52">
        <v>53526</v>
      </c>
      <c r="D193" s="64" t="s">
        <v>440</v>
      </c>
      <c r="E193" s="64" t="s">
        <v>859</v>
      </c>
      <c r="F193" s="64" t="s">
        <v>1018</v>
      </c>
    </row>
    <row r="194" spans="1:6">
      <c r="A194" s="50" t="s">
        <v>857</v>
      </c>
      <c r="B194" s="51">
        <v>5409</v>
      </c>
      <c r="C194" s="52">
        <v>53501</v>
      </c>
      <c r="D194" s="50" t="s">
        <v>454</v>
      </c>
      <c r="E194" s="50" t="s">
        <v>859</v>
      </c>
      <c r="F194" s="50" t="s">
        <v>1018</v>
      </c>
    </row>
    <row r="195" spans="1:6">
      <c r="A195" s="64" t="s">
        <v>857</v>
      </c>
      <c r="B195" s="51">
        <v>5410</v>
      </c>
      <c r="C195" s="52">
        <v>53507</v>
      </c>
      <c r="D195" s="64" t="s">
        <v>494</v>
      </c>
      <c r="E195" s="64" t="s">
        <v>859</v>
      </c>
      <c r="F195" s="64" t="s">
        <v>1018</v>
      </c>
    </row>
    <row r="196" spans="1:6">
      <c r="A196" s="64" t="s">
        <v>857</v>
      </c>
      <c r="B196" s="51">
        <v>5411</v>
      </c>
      <c r="C196" s="52">
        <v>53514</v>
      </c>
      <c r="D196" s="64" t="s">
        <v>516</v>
      </c>
      <c r="E196" s="64" t="s">
        <v>859</v>
      </c>
      <c r="F196" s="64" t="s">
        <v>1018</v>
      </c>
    </row>
    <row r="197" spans="1:6">
      <c r="A197" s="64" t="s">
        <v>857</v>
      </c>
      <c r="B197" s="51">
        <v>5412</v>
      </c>
      <c r="C197" s="52">
        <v>53515</v>
      </c>
      <c r="D197" s="64" t="s">
        <v>530</v>
      </c>
      <c r="E197" s="64" t="s">
        <v>859</v>
      </c>
      <c r="F197" s="64" t="s">
        <v>1018</v>
      </c>
    </row>
    <row r="198" spans="1:6">
      <c r="A198" s="64" t="s">
        <v>857</v>
      </c>
      <c r="B198" s="51">
        <v>5413</v>
      </c>
      <c r="C198" s="52">
        <v>53525</v>
      </c>
      <c r="D198" s="64" t="s">
        <v>577</v>
      </c>
      <c r="E198" s="64" t="s">
        <v>859</v>
      </c>
      <c r="F198" s="64" t="s">
        <v>1018</v>
      </c>
    </row>
    <row r="199" spans="1:6">
      <c r="A199" s="64" t="s">
        <v>857</v>
      </c>
      <c r="B199" s="51">
        <v>5414</v>
      </c>
      <c r="C199" s="52">
        <v>53516</v>
      </c>
      <c r="D199" s="64" t="s">
        <v>613</v>
      </c>
      <c r="E199" s="64" t="s">
        <v>859</v>
      </c>
      <c r="F199" s="64" t="s">
        <v>1018</v>
      </c>
    </row>
    <row r="200" spans="1:6">
      <c r="A200" s="64" t="s">
        <v>857</v>
      </c>
      <c r="B200" s="51">
        <v>5415</v>
      </c>
      <c r="C200" s="52">
        <v>53601</v>
      </c>
      <c r="D200" s="64" t="s">
        <v>658</v>
      </c>
      <c r="E200" s="64" t="s">
        <v>859</v>
      </c>
      <c r="F200" s="64" t="s">
        <v>1018</v>
      </c>
    </row>
    <row r="201" spans="1:6">
      <c r="A201" s="64" t="s">
        <v>857</v>
      </c>
      <c r="B201" s="51">
        <v>5416</v>
      </c>
      <c r="C201" s="52">
        <v>53521</v>
      </c>
      <c r="D201" s="64" t="s">
        <v>707</v>
      </c>
      <c r="E201" s="64" t="s">
        <v>859</v>
      </c>
      <c r="F201" s="64" t="s">
        <v>1018</v>
      </c>
    </row>
    <row r="202" spans="1:6">
      <c r="A202" s="64" t="s">
        <v>857</v>
      </c>
      <c r="B202" s="51">
        <v>5417</v>
      </c>
      <c r="C202" s="52">
        <v>53518</v>
      </c>
      <c r="D202" s="64" t="s">
        <v>733</v>
      </c>
      <c r="E202" s="64" t="s">
        <v>859</v>
      </c>
      <c r="F202" s="64" t="s">
        <v>1018</v>
      </c>
    </row>
    <row r="203" spans="1:6">
      <c r="A203" s="64" t="s">
        <v>857</v>
      </c>
      <c r="B203" s="51">
        <v>5418</v>
      </c>
      <c r="C203" s="52">
        <v>53519</v>
      </c>
      <c r="D203" s="64" t="s">
        <v>738</v>
      </c>
      <c r="E203" s="64" t="s">
        <v>859</v>
      </c>
      <c r="F203" s="64" t="s">
        <v>1018</v>
      </c>
    </row>
    <row r="204" spans="1:6">
      <c r="A204" s="64" t="s">
        <v>857</v>
      </c>
      <c r="B204" s="51">
        <v>5419</v>
      </c>
      <c r="C204" s="52">
        <v>53520</v>
      </c>
      <c r="D204" s="64" t="s">
        <v>750</v>
      </c>
      <c r="E204" s="64" t="s">
        <v>859</v>
      </c>
      <c r="F204" s="64" t="s">
        <v>1018</v>
      </c>
    </row>
    <row r="205" spans="1:6">
      <c r="A205" s="65" t="s">
        <v>857</v>
      </c>
      <c r="B205" s="54">
        <v>5420</v>
      </c>
      <c r="C205" s="53"/>
      <c r="D205" s="65" t="s">
        <v>777</v>
      </c>
      <c r="E205" s="65" t="s">
        <v>859</v>
      </c>
      <c r="F205" s="65" t="s">
        <v>1018</v>
      </c>
    </row>
    <row r="206" spans="1:6">
      <c r="A206" s="68" t="s">
        <v>857</v>
      </c>
      <c r="B206" s="69">
        <v>5421</v>
      </c>
      <c r="C206" s="70">
        <v>53512</v>
      </c>
      <c r="D206" s="68" t="s">
        <v>1023</v>
      </c>
      <c r="E206" s="68" t="s">
        <v>859</v>
      </c>
      <c r="F206" s="68" t="s">
        <v>1018</v>
      </c>
    </row>
    <row r="207" spans="1:6" s="73" customFormat="1">
      <c r="A207" s="71" t="s">
        <v>857</v>
      </c>
      <c r="B207" s="72">
        <v>5422</v>
      </c>
      <c r="C207" s="73">
        <v>53517</v>
      </c>
      <c r="D207" s="71" t="s">
        <v>783</v>
      </c>
      <c r="E207" s="71" t="s">
        <v>859</v>
      </c>
      <c r="F207" s="71" t="s">
        <v>1018</v>
      </c>
    </row>
    <row r="208" spans="1:6">
      <c r="A208" s="64" t="s">
        <v>857</v>
      </c>
      <c r="B208" s="51">
        <v>5423</v>
      </c>
      <c r="C208" s="52">
        <v>53506</v>
      </c>
      <c r="D208" s="64" t="s">
        <v>831</v>
      </c>
      <c r="E208" s="64" t="s">
        <v>859</v>
      </c>
      <c r="F208" s="64" t="s">
        <v>1018</v>
      </c>
    </row>
    <row r="209" spans="1:6">
      <c r="A209" s="64" t="s">
        <v>857</v>
      </c>
      <c r="B209" s="51">
        <v>5424</v>
      </c>
      <c r="C209" s="52">
        <v>53511</v>
      </c>
      <c r="D209" s="64" t="s">
        <v>835</v>
      </c>
      <c r="E209" s="64" t="s">
        <v>859</v>
      </c>
      <c r="F209" s="64" t="s">
        <v>1018</v>
      </c>
    </row>
    <row r="210" spans="1:6">
      <c r="A210" s="64" t="s">
        <v>857</v>
      </c>
      <c r="B210" s="51">
        <v>5500</v>
      </c>
      <c r="C210" s="52">
        <v>53302</v>
      </c>
      <c r="D210" s="64" t="s">
        <v>836</v>
      </c>
      <c r="E210" s="64" t="s">
        <v>859</v>
      </c>
      <c r="F210" s="64" t="s">
        <v>1018</v>
      </c>
    </row>
    <row r="211" spans="1:6">
      <c r="A211" s="64" t="s">
        <v>857</v>
      </c>
      <c r="B211" s="51">
        <v>5501</v>
      </c>
      <c r="C211" s="52">
        <v>53303</v>
      </c>
      <c r="D211" s="64" t="s">
        <v>837</v>
      </c>
      <c r="E211" s="64" t="s">
        <v>859</v>
      </c>
      <c r="F211" s="64" t="s">
        <v>1018</v>
      </c>
    </row>
    <row r="212" spans="1:6">
      <c r="A212" s="64" t="s">
        <v>857</v>
      </c>
      <c r="B212" s="51">
        <v>5502</v>
      </c>
      <c r="C212" s="52">
        <v>53301</v>
      </c>
      <c r="D212" s="64" t="s">
        <v>838</v>
      </c>
      <c r="E212" s="64" t="s">
        <v>859</v>
      </c>
      <c r="F212" s="64" t="s">
        <v>1018</v>
      </c>
    </row>
    <row r="213" spans="1:6">
      <c r="A213" s="64" t="s">
        <v>857</v>
      </c>
      <c r="B213" s="51">
        <v>5600</v>
      </c>
      <c r="C213" s="52">
        <v>53401</v>
      </c>
      <c r="D213" s="64" t="s">
        <v>839</v>
      </c>
      <c r="E213" s="64" t="s">
        <v>859</v>
      </c>
      <c r="F213" s="64" t="s">
        <v>1018</v>
      </c>
    </row>
    <row r="214" spans="1:6">
      <c r="A214" s="64" t="s">
        <v>857</v>
      </c>
      <c r="B214" s="51">
        <v>5601</v>
      </c>
      <c r="C214" s="52">
        <v>53402</v>
      </c>
      <c r="D214" s="64" t="s">
        <v>840</v>
      </c>
      <c r="E214" s="64" t="s">
        <v>859</v>
      </c>
      <c r="F214" s="64" t="s">
        <v>1018</v>
      </c>
    </row>
    <row r="215" spans="1:6">
      <c r="A215" s="65" t="s">
        <v>857</v>
      </c>
      <c r="B215" s="54">
        <v>5602</v>
      </c>
      <c r="C215" s="53"/>
      <c r="D215" s="65" t="s">
        <v>842</v>
      </c>
      <c r="E215" s="65" t="s">
        <v>859</v>
      </c>
      <c r="F215" s="65" t="s">
        <v>1018</v>
      </c>
    </row>
    <row r="216" spans="1:6">
      <c r="A216" s="64" t="s">
        <v>857</v>
      </c>
      <c r="B216" s="51">
        <v>5700</v>
      </c>
      <c r="C216" s="52">
        <v>54701</v>
      </c>
      <c r="D216" s="64" t="s">
        <v>845</v>
      </c>
      <c r="E216" s="64" t="s">
        <v>859</v>
      </c>
      <c r="F216" s="64" t="s">
        <v>1018</v>
      </c>
    </row>
    <row r="217" spans="1:6">
      <c r="A217" s="64" t="s">
        <v>857</v>
      </c>
      <c r="B217" s="51">
        <v>5701</v>
      </c>
      <c r="C217" s="52">
        <v>54702</v>
      </c>
      <c r="D217" s="64" t="s">
        <v>846</v>
      </c>
      <c r="E217" s="64" t="s">
        <v>859</v>
      </c>
      <c r="F217" s="64" t="s">
        <v>1018</v>
      </c>
    </row>
    <row r="218" spans="1:6">
      <c r="A218" s="65" t="s">
        <v>857</v>
      </c>
      <c r="B218" s="54">
        <v>5702</v>
      </c>
      <c r="C218" s="52">
        <v>54703</v>
      </c>
      <c r="D218" s="65" t="s">
        <v>850</v>
      </c>
      <c r="E218" s="65" t="s">
        <v>859</v>
      </c>
      <c r="F218" s="65" t="s">
        <v>1018</v>
      </c>
    </row>
    <row r="219" spans="1:6">
      <c r="A219" s="65" t="s">
        <v>857</v>
      </c>
      <c r="B219" s="54">
        <v>8000</v>
      </c>
      <c r="C219" s="52">
        <v>80001</v>
      </c>
      <c r="D219" s="65" t="s">
        <v>1024</v>
      </c>
      <c r="E219" s="65" t="s">
        <v>859</v>
      </c>
      <c r="F219" s="65" t="s">
        <v>962</v>
      </c>
    </row>
    <row r="220" spans="1:6">
      <c r="A220" s="65" t="s">
        <v>857</v>
      </c>
      <c r="B220" s="54">
        <v>8001</v>
      </c>
      <c r="C220" s="52">
        <v>80002</v>
      </c>
      <c r="D220" s="65" t="s">
        <v>1025</v>
      </c>
      <c r="E220" s="65" t="s">
        <v>859</v>
      </c>
      <c r="F220" s="65" t="s">
        <v>962</v>
      </c>
    </row>
    <row r="221" spans="1:6">
      <c r="A221" s="64" t="s">
        <v>857</v>
      </c>
      <c r="B221" s="51">
        <v>9990</v>
      </c>
      <c r="C221" s="52">
        <v>99901</v>
      </c>
      <c r="D221" s="74" t="s">
        <v>1026</v>
      </c>
      <c r="E221" s="64" t="s">
        <v>859</v>
      </c>
      <c r="F221" s="64" t="s">
        <v>907</v>
      </c>
    </row>
    <row r="222" spans="1:6">
      <c r="A222" s="64" t="s">
        <v>857</v>
      </c>
      <c r="B222" s="51">
        <v>9991</v>
      </c>
      <c r="C222" s="52">
        <v>99902</v>
      </c>
      <c r="D222" s="74" t="s">
        <v>1027</v>
      </c>
      <c r="E222" s="64" t="s">
        <v>859</v>
      </c>
      <c r="F222" s="64" t="s">
        <v>860</v>
      </c>
    </row>
    <row r="223" spans="1:6">
      <c r="A223" s="64" t="s">
        <v>857</v>
      </c>
      <c r="B223" s="51">
        <v>9992</v>
      </c>
      <c r="C223" s="52">
        <v>99903</v>
      </c>
      <c r="D223" s="74" t="s">
        <v>1028</v>
      </c>
      <c r="E223" s="64" t="s">
        <v>859</v>
      </c>
      <c r="F223" s="64" t="s">
        <v>860</v>
      </c>
    </row>
  </sheetData>
  <autoFilter ref="A1:F223" xr:uid="{00000000-0009-0000-0000-000006000000}"/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 Case</vt:lpstr>
      <vt:lpstr>Mapping</vt:lpstr>
      <vt:lpstr>Mapping-25Feb</vt:lpstr>
      <vt:lpstr>Mapping-Working</vt:lpstr>
      <vt:lpstr>GL_Scat</vt:lpstr>
      <vt:lpstr>GL Accts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Chi</dc:creator>
  <cp:lastModifiedBy>Wang, Qi (ESI-GV)</cp:lastModifiedBy>
  <dcterms:created xsi:type="dcterms:W3CDTF">2019-12-09T04:04:10Z</dcterms:created>
  <dcterms:modified xsi:type="dcterms:W3CDTF">2020-04-16T02:57:16Z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