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E1C1EA-6C1D-420E-9C30-19F0B6F44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6" r:id="rId1"/>
    <sheet name="SOAL 1" sheetId="1" r:id="rId2"/>
    <sheet name="SOAL 2" sheetId="2" r:id="rId3"/>
    <sheet name="SOAL 3" sheetId="3" r:id="rId4"/>
    <sheet name="SOAL 4" sheetId="4" r:id="rId5"/>
    <sheet name="SOAL 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4" i="3"/>
  <c r="B13" i="2"/>
  <c r="B13" i="1"/>
  <c r="B17" i="1"/>
</calcChain>
</file>

<file path=xl/sharedStrings.xml><?xml version="1.0" encoding="utf-8"?>
<sst xmlns="http://schemas.openxmlformats.org/spreadsheetml/2006/main" count="118" uniqueCount="54">
  <si>
    <t>Diberikan tabel berikut yang berisi data stok barang di gudang dari beberapa pemasok:</t>
  </si>
  <si>
    <t>Kode Barang</t>
  </si>
  <si>
    <t>Nama Barang</t>
  </si>
  <si>
    <t>Pemasok</t>
  </si>
  <si>
    <t>Jumlah Stok</t>
  </si>
  <si>
    <t>A001</t>
  </si>
  <si>
    <t>Kertas A4</t>
  </si>
  <si>
    <t>Pemasok A</t>
  </si>
  <si>
    <t>A002</t>
  </si>
  <si>
    <t>Pensil</t>
  </si>
  <si>
    <t>Pemasok B</t>
  </si>
  <si>
    <t>A003</t>
  </si>
  <si>
    <t>Penghapus</t>
  </si>
  <si>
    <t>A004</t>
  </si>
  <si>
    <t>Buku Tulis</t>
  </si>
  <si>
    <t>Pemasok C</t>
  </si>
  <si>
    <t>A005</t>
  </si>
  <si>
    <t>Spidol</t>
  </si>
  <si>
    <t>A006</t>
  </si>
  <si>
    <t>Diberikan tabel berikut yang berisi data penjualan barang:</t>
  </si>
  <si>
    <t>Tanggal Penjualan</t>
  </si>
  <si>
    <t>Jumlah Terjual</t>
  </si>
  <si>
    <t>Hitung total jumlah terjual untuk barang yang terjual setelah 31 Januari 2024.</t>
  </si>
  <si>
    <t>Diberikan tabel berikut yang berisi data penjualan barang berdasarkan bulan dan pemasok:</t>
  </si>
  <si>
    <t>Bulan</t>
  </si>
  <si>
    <t>Jan</t>
  </si>
  <si>
    <t>Feb</t>
  </si>
  <si>
    <t>Mar</t>
  </si>
  <si>
    <t>Hitung total jumlah terjual untuk bulan Maret (Mar) dari Pemasok B.</t>
  </si>
  <si>
    <t>Diberikan tabel berikut yang berisi data harga barang:</t>
  </si>
  <si>
    <t>Harga</t>
  </si>
  <si>
    <t>Cari harga barang dengan kode barang "A006". Jika tidak ditemukan, tampilkan pesan "Kode Barang Tidak Ditemukan".</t>
  </si>
  <si>
    <t>Kategori</t>
  </si>
  <si>
    <t>Alat Tulis</t>
  </si>
  <si>
    <t>Kertas</t>
  </si>
  <si>
    <t>Perlengkapan</t>
  </si>
  <si>
    <t>SOAL 1</t>
  </si>
  <si>
    <t>KLIK DISINI</t>
  </si>
  <si>
    <t>SOAL 2</t>
  </si>
  <si>
    <t>SOAL 3</t>
  </si>
  <si>
    <t>SOAL 4</t>
  </si>
  <si>
    <t>SOAL 5</t>
  </si>
  <si>
    <t>ITEM</t>
  </si>
  <si>
    <t>LINK</t>
  </si>
  <si>
    <t>NILAI POIN</t>
  </si>
  <si>
    <t>Tentukan jumlah stok maksimum dari Pemasok A.</t>
  </si>
  <si>
    <t>Tentukan jumlah stok minimum dari Pemasok B.</t>
  </si>
  <si>
    <t>Diberikan tabel berikut yang berisi data stok barang di gudang berdasarkan kategor i:</t>
  </si>
  <si>
    <t>Buat pie chart yang menampilkan distribusi jumlah stok berdasarkan kategori. Pastikan pie chart akan diperbarui otomatis jika data di tabel berubah.</t>
  </si>
  <si>
    <t>RUMUS : MAXIFS</t>
  </si>
  <si>
    <t>RUMUS : MINIFS</t>
  </si>
  <si>
    <t>RUMUS : SUMIF</t>
  </si>
  <si>
    <t>RUMUS : SUMIFS</t>
  </si>
  <si>
    <t>=IFERROR &amp;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</si>
</sst>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26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rgb="FF0D0D0D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5" fillId="0" borderId="0" applyFont="0" applyFill="0" applyBorder="0" applyAlignment="0" applyProtection="0"/>
  </cellStyleXfs>
  <cellXfs count="51">
    <xf numFmtId="0" fontId="0" fillId="0" borderId="0" xfId="0"/>
    <xf numFmtId="0" fontId="2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vertical="center" wrapText="1"/>
    </xf>
    <xf numFmtId="0" fontId="6" fillId="0" borderId="0" xfId="0" applyFont="1"/>
    <xf numFmtId="0" fontId="6" fillId="2" borderId="0" xfId="0" applyFont="1" applyFill="1" applyAlignment="1">
      <alignment vertic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41" fontId="6" fillId="2" borderId="4" xfId="2" applyFont="1" applyFill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4" borderId="3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14" fontId="6" fillId="5" borderId="3" xfId="0" applyNumberFormat="1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7" fillId="0" borderId="0" xfId="0" quotePrefix="1" applyFont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'SOAL 5'!$C$4</c:f>
              <c:strCache>
                <c:ptCount val="1"/>
                <c:pt idx="0">
                  <c:v>Jumlah Stok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'SOAL 5'!$B$5:$B$7</c:f>
              <c:strCache>
                <c:ptCount val="3"/>
                <c:pt idx="0">
                  <c:v>Alat Tulis</c:v>
                </c:pt>
                <c:pt idx="1">
                  <c:v>Kertas</c:v>
                </c:pt>
                <c:pt idx="2">
                  <c:v>Perlengkapan</c:v>
                </c:pt>
              </c:strCache>
            </c:strRef>
          </c:cat>
          <c:val>
            <c:numRef>
              <c:f>'SOAL 5'!$C$5:$C$7</c:f>
              <c:numCache>
                <c:formatCode>General</c:formatCode>
                <c:ptCount val="3"/>
                <c:pt idx="0">
                  <c:v>450</c:v>
                </c:pt>
                <c:pt idx="1">
                  <c:v>230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A9D-88A0-18F5D9E4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2</xdr:row>
      <xdr:rowOff>12196</xdr:rowOff>
    </xdr:from>
    <xdr:ext cx="10925175" cy="178292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457DE7-3E6B-D473-47A7-3C97478A2A45}"/>
            </a:ext>
          </a:extLst>
        </xdr:cNvPr>
        <xdr:cNvSpPr/>
      </xdr:nvSpPr>
      <xdr:spPr>
        <a:xfrm>
          <a:off x="641487" y="393196"/>
          <a:ext cx="10925175" cy="1782924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5 Soal Tes</a:t>
          </a:r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Lowongan Admin Gudang</a:t>
          </a:r>
        </a:p>
        <a:p>
          <a:pPr algn="ctr"/>
          <a:r>
            <a:rPr lang="en-US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CV. Ayo Santai Tapi Awas Gagal</a:t>
          </a:r>
          <a:endParaRPr lang="en-US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193476</xdr:colOff>
      <xdr:row>3</xdr:row>
      <xdr:rowOff>12501</xdr:rowOff>
    </xdr:from>
    <xdr:to>
      <xdr:col>10</xdr:col>
      <xdr:colOff>458391</xdr:colOff>
      <xdr:row>9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C3802-4BEB-6632-5E74-1DEC8E17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D20"/>
  <sheetViews>
    <sheetView tabSelected="1" zoomScale="115" zoomScaleNormal="115" workbookViewId="0">
      <selection activeCell="H17" sqref="H17"/>
    </sheetView>
  </sheetViews>
  <sheetFormatPr defaultRowHeight="15" x14ac:dyDescent="0.25"/>
  <cols>
    <col min="2" max="2" width="23.140625" customWidth="1"/>
    <col min="3" max="3" width="25.140625" bestFit="1" customWidth="1"/>
    <col min="4" max="4" width="31" customWidth="1"/>
  </cols>
  <sheetData>
    <row r="15" spans="2:4" ht="33.75" x14ac:dyDescent="0.5">
      <c r="B15" s="1" t="s">
        <v>42</v>
      </c>
      <c r="C15" s="1" t="s">
        <v>44</v>
      </c>
      <c r="D15" s="1" t="s">
        <v>43</v>
      </c>
    </row>
    <row r="16" spans="2:4" ht="33.75" x14ac:dyDescent="0.5">
      <c r="B16" s="2" t="s">
        <v>36</v>
      </c>
      <c r="C16" s="2">
        <v>20</v>
      </c>
      <c r="D16" s="3" t="s">
        <v>37</v>
      </c>
    </row>
    <row r="17" spans="2:4" ht="33.75" x14ac:dyDescent="0.5">
      <c r="B17" s="2" t="s">
        <v>38</v>
      </c>
      <c r="C17" s="2">
        <v>20</v>
      </c>
      <c r="D17" s="3" t="s">
        <v>37</v>
      </c>
    </row>
    <row r="18" spans="2:4" ht="33.75" x14ac:dyDescent="0.5">
      <c r="B18" s="2" t="s">
        <v>39</v>
      </c>
      <c r="C18" s="2">
        <v>20</v>
      </c>
      <c r="D18" s="3" t="s">
        <v>37</v>
      </c>
    </row>
    <row r="19" spans="2:4" ht="33.75" x14ac:dyDescent="0.5">
      <c r="B19" s="2" t="s">
        <v>40</v>
      </c>
      <c r="C19" s="2">
        <v>20</v>
      </c>
      <c r="D19" s="3" t="s">
        <v>37</v>
      </c>
    </row>
    <row r="20" spans="2:4" ht="33.75" x14ac:dyDescent="0.5">
      <c r="B20" s="2" t="s">
        <v>41</v>
      </c>
      <c r="C20" s="2">
        <v>20</v>
      </c>
      <c r="D20" s="3" t="s">
        <v>37</v>
      </c>
    </row>
  </sheetData>
  <hyperlinks>
    <hyperlink ref="D17" location="'SOAL 2'!A1" display="KLIK DISINI" xr:uid="{00000000-0004-0000-0000-000000000000}"/>
    <hyperlink ref="D18" location="'SOAL 3'!A1" display="KLIK DISINI" xr:uid="{00000000-0004-0000-0000-000001000000}"/>
    <hyperlink ref="D19" location="'SOAL 4'!A1" display="KLIK DISINI" xr:uid="{00000000-0004-0000-0000-000002000000}"/>
    <hyperlink ref="D20" location="'SOAL 5'!A1" display="KLIK DISINI" xr:uid="{00000000-0004-0000-0000-000003000000}"/>
    <hyperlink ref="D16" location="'SOAL 1'!A1" display="KLIK DISINI" xr:uid="{00000000-0004-0000-0000-000004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8"/>
  <sheetViews>
    <sheetView zoomScale="160" zoomScaleNormal="160" workbookViewId="0">
      <selection activeCell="G9" sqref="G9"/>
    </sheetView>
  </sheetViews>
  <sheetFormatPr defaultRowHeight="15.75" x14ac:dyDescent="0.25"/>
  <cols>
    <col min="1" max="1" width="9.140625" style="5"/>
    <col min="2" max="2" width="19.7109375" style="5" customWidth="1"/>
    <col min="3" max="3" width="20" style="5" customWidth="1"/>
    <col min="4" max="4" width="18.140625" style="5" customWidth="1"/>
    <col min="5" max="5" width="25.5703125" style="5" customWidth="1"/>
    <col min="6" max="16384" width="9.140625" style="5"/>
  </cols>
  <sheetData>
    <row r="2" spans="2:6" ht="15.75" customHeight="1" x14ac:dyDescent="0.25">
      <c r="B2" s="4" t="s">
        <v>0</v>
      </c>
    </row>
    <row r="3" spans="2:6" ht="16.5" customHeight="1" thickBot="1" x14ac:dyDescent="0.3"/>
    <row r="4" spans="2:6" ht="16.5" customHeight="1" thickBot="1" x14ac:dyDescent="0.3">
      <c r="B4" s="6" t="s">
        <v>1</v>
      </c>
      <c r="C4" s="6" t="s">
        <v>2</v>
      </c>
      <c r="D4" s="6" t="s">
        <v>3</v>
      </c>
      <c r="E4" s="7" t="s">
        <v>4</v>
      </c>
    </row>
    <row r="5" spans="2:6" ht="16.5" customHeight="1" thickBot="1" x14ac:dyDescent="0.3">
      <c r="B5" s="11" t="s">
        <v>5</v>
      </c>
      <c r="C5" s="8" t="s">
        <v>6</v>
      </c>
      <c r="D5" s="43" t="s">
        <v>7</v>
      </c>
      <c r="E5" s="45">
        <v>150</v>
      </c>
    </row>
    <row r="6" spans="2:6" ht="16.5" thickBot="1" x14ac:dyDescent="0.3">
      <c r="B6" s="11" t="s">
        <v>8</v>
      </c>
      <c r="C6" s="8" t="s">
        <v>9</v>
      </c>
      <c r="D6" s="46" t="s">
        <v>10</v>
      </c>
      <c r="E6" s="47">
        <v>200</v>
      </c>
    </row>
    <row r="7" spans="2:6" ht="16.5" customHeight="1" thickBot="1" x14ac:dyDescent="0.3">
      <c r="B7" s="11" t="s">
        <v>11</v>
      </c>
      <c r="C7" s="8" t="s">
        <v>12</v>
      </c>
      <c r="D7" s="43" t="s">
        <v>7</v>
      </c>
      <c r="E7" s="45">
        <v>75</v>
      </c>
    </row>
    <row r="8" spans="2:6" ht="16.5" customHeight="1" thickBot="1" x14ac:dyDescent="0.3">
      <c r="B8" s="11" t="s">
        <v>13</v>
      </c>
      <c r="C8" s="8" t="s">
        <v>14</v>
      </c>
      <c r="D8" s="8" t="s">
        <v>15</v>
      </c>
      <c r="E8" s="10">
        <v>50</v>
      </c>
    </row>
    <row r="9" spans="2:6" ht="16.5" customHeight="1" thickBot="1" x14ac:dyDescent="0.3">
      <c r="B9" s="11" t="s">
        <v>16</v>
      </c>
      <c r="C9" s="8" t="s">
        <v>17</v>
      </c>
      <c r="D9" s="46" t="s">
        <v>10</v>
      </c>
      <c r="E9" s="47">
        <v>120</v>
      </c>
    </row>
    <row r="10" spans="2:6" ht="16.5" customHeight="1" thickBot="1" x14ac:dyDescent="0.3">
      <c r="B10" s="11" t="s">
        <v>18</v>
      </c>
      <c r="C10" s="8" t="s">
        <v>6</v>
      </c>
      <c r="D10" s="8" t="s">
        <v>15</v>
      </c>
      <c r="E10" s="10">
        <v>80</v>
      </c>
    </row>
    <row r="12" spans="2:6" x14ac:dyDescent="0.25">
      <c r="B12" s="4" t="s">
        <v>45</v>
      </c>
    </row>
    <row r="13" spans="2:6" x14ac:dyDescent="0.25">
      <c r="B13" s="18">
        <f>_xlfn.MAXIFS(E5:E10,D5:D10,"Pemasok C")</f>
        <v>80</v>
      </c>
      <c r="C13" s="19"/>
      <c r="D13" s="19"/>
      <c r="E13" s="20"/>
      <c r="F13" s="5" t="s">
        <v>49</v>
      </c>
    </row>
    <row r="14" spans="2:6" x14ac:dyDescent="0.25">
      <c r="B14" s="21"/>
      <c r="C14" s="22"/>
      <c r="D14" s="22"/>
      <c r="E14" s="23"/>
    </row>
    <row r="16" spans="2:6" x14ac:dyDescent="0.25">
      <c r="B16" s="4" t="s">
        <v>46</v>
      </c>
    </row>
    <row r="17" spans="2:6" x14ac:dyDescent="0.25">
      <c r="B17" s="18">
        <f>_xlfn.MINIFS(E5:E10,D5:D10,"Pemasok B")</f>
        <v>120</v>
      </c>
      <c r="C17" s="19"/>
      <c r="D17" s="19"/>
      <c r="E17" s="20"/>
      <c r="F17" s="5" t="s">
        <v>50</v>
      </c>
    </row>
    <row r="18" spans="2:6" x14ac:dyDescent="0.25">
      <c r="B18" s="21"/>
      <c r="C18" s="22"/>
      <c r="D18" s="22"/>
      <c r="E18" s="23"/>
    </row>
  </sheetData>
  <mergeCells count="2">
    <mergeCell ref="B13:E14"/>
    <mergeCell ref="B17:E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6"/>
  <sheetViews>
    <sheetView zoomScale="160" zoomScaleNormal="160" workbookViewId="0">
      <selection activeCell="F14" sqref="F14"/>
    </sheetView>
  </sheetViews>
  <sheetFormatPr defaultRowHeight="15.75" x14ac:dyDescent="0.25"/>
  <cols>
    <col min="1" max="1" width="9.140625" style="5"/>
    <col min="2" max="2" width="15.140625" style="5" customWidth="1"/>
    <col min="3" max="3" width="19.140625" style="5" customWidth="1"/>
    <col min="4" max="4" width="23.5703125" style="5" customWidth="1"/>
    <col min="5" max="5" width="27" style="5" customWidth="1"/>
    <col min="6" max="16384" width="9.140625" style="5"/>
  </cols>
  <sheetData>
    <row r="2" spans="2:6" x14ac:dyDescent="0.25">
      <c r="B2" s="4" t="s">
        <v>19</v>
      </c>
    </row>
    <row r="3" spans="2:6" ht="16.5" thickBot="1" x14ac:dyDescent="0.3"/>
    <row r="4" spans="2:6" ht="16.5" thickBot="1" x14ac:dyDescent="0.3">
      <c r="B4" s="15" t="s">
        <v>1</v>
      </c>
      <c r="C4" s="15" t="s">
        <v>2</v>
      </c>
      <c r="D4" s="15" t="s">
        <v>20</v>
      </c>
      <c r="E4" s="16" t="s">
        <v>21</v>
      </c>
    </row>
    <row r="5" spans="2:6" ht="16.5" thickBot="1" x14ac:dyDescent="0.3">
      <c r="B5" s="11" t="s">
        <v>5</v>
      </c>
      <c r="C5" s="8" t="s">
        <v>6</v>
      </c>
      <c r="D5" s="12">
        <v>45306</v>
      </c>
      <c r="E5" s="10">
        <v>50</v>
      </c>
    </row>
    <row r="6" spans="2:6" ht="16.5" thickBot="1" x14ac:dyDescent="0.3">
      <c r="B6" s="11" t="s">
        <v>8</v>
      </c>
      <c r="C6" s="8" t="s">
        <v>9</v>
      </c>
      <c r="D6" s="12">
        <v>45311</v>
      </c>
      <c r="E6" s="10">
        <v>75</v>
      </c>
    </row>
    <row r="7" spans="2:6" ht="16.5" thickBot="1" x14ac:dyDescent="0.3">
      <c r="B7" s="11" t="s">
        <v>11</v>
      </c>
      <c r="C7" s="8" t="s">
        <v>12</v>
      </c>
      <c r="D7" s="48">
        <v>45332</v>
      </c>
      <c r="E7" s="47">
        <v>30</v>
      </c>
    </row>
    <row r="8" spans="2:6" ht="16.5" thickBot="1" x14ac:dyDescent="0.3">
      <c r="B8" s="11" t="s">
        <v>13</v>
      </c>
      <c r="C8" s="8" t="s">
        <v>14</v>
      </c>
      <c r="D8" s="48">
        <v>45337</v>
      </c>
      <c r="E8" s="47">
        <v>40</v>
      </c>
    </row>
    <row r="9" spans="2:6" ht="16.5" thickBot="1" x14ac:dyDescent="0.3">
      <c r="B9" s="11" t="s">
        <v>16</v>
      </c>
      <c r="C9" s="8" t="s">
        <v>17</v>
      </c>
      <c r="D9" s="48">
        <v>45352</v>
      </c>
      <c r="E9" s="47">
        <v>55</v>
      </c>
    </row>
    <row r="10" spans="2:6" ht="16.5" thickBot="1" x14ac:dyDescent="0.3">
      <c r="B10" s="11" t="s">
        <v>5</v>
      </c>
      <c r="C10" s="8" t="s">
        <v>6</v>
      </c>
      <c r="D10" s="48">
        <v>45356</v>
      </c>
      <c r="E10" s="47">
        <v>60</v>
      </c>
    </row>
    <row r="12" spans="2:6" x14ac:dyDescent="0.25">
      <c r="B12" s="5" t="s">
        <v>22</v>
      </c>
    </row>
    <row r="13" spans="2:6" x14ac:dyDescent="0.25">
      <c r="B13" s="24">
        <f>SUMIF(D5:D10,"&gt;10/02/2024",E5:E10)</f>
        <v>155</v>
      </c>
      <c r="C13" s="25"/>
      <c r="D13" s="25"/>
      <c r="E13" s="26"/>
      <c r="F13" s="5" t="s">
        <v>51</v>
      </c>
    </row>
    <row r="14" spans="2:6" x14ac:dyDescent="0.25">
      <c r="B14" s="27"/>
      <c r="C14" s="28"/>
      <c r="D14" s="28"/>
      <c r="E14" s="29"/>
    </row>
    <row r="15" spans="2:6" x14ac:dyDescent="0.25">
      <c r="B15" s="27"/>
      <c r="C15" s="28"/>
      <c r="D15" s="28"/>
      <c r="E15" s="29"/>
    </row>
    <row r="16" spans="2:6" x14ac:dyDescent="0.25">
      <c r="B16" s="30"/>
      <c r="C16" s="31"/>
      <c r="D16" s="31"/>
      <c r="E16" s="32"/>
    </row>
  </sheetData>
  <mergeCells count="1">
    <mergeCell ref="B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7"/>
  <sheetViews>
    <sheetView zoomScale="160" zoomScaleNormal="160" workbookViewId="0">
      <selection activeCell="G14" sqref="G14"/>
    </sheetView>
  </sheetViews>
  <sheetFormatPr defaultRowHeight="15.75" x14ac:dyDescent="0.25"/>
  <cols>
    <col min="1" max="1" width="9.140625" style="5"/>
    <col min="2" max="2" width="19.5703125" style="5" customWidth="1"/>
    <col min="3" max="3" width="21" style="5" customWidth="1"/>
    <col min="4" max="4" width="15.28515625" style="5" customWidth="1"/>
    <col min="5" max="5" width="9.140625" style="5"/>
    <col min="6" max="6" width="20.7109375" style="5" customWidth="1"/>
    <col min="7" max="16384" width="9.140625" style="5"/>
  </cols>
  <sheetData>
    <row r="2" spans="2:7" x14ac:dyDescent="0.25">
      <c r="B2" s="4" t="s">
        <v>23</v>
      </c>
    </row>
    <row r="3" spans="2:7" ht="16.5" thickBot="1" x14ac:dyDescent="0.3"/>
    <row r="4" spans="2:7" ht="16.5" thickBot="1" x14ac:dyDescent="0.3">
      <c r="B4" s="15" t="s">
        <v>1</v>
      </c>
      <c r="C4" s="15" t="s">
        <v>2</v>
      </c>
      <c r="D4" s="15" t="s">
        <v>3</v>
      </c>
      <c r="E4" s="15" t="s">
        <v>24</v>
      </c>
      <c r="F4" s="16" t="s">
        <v>21</v>
      </c>
    </row>
    <row r="5" spans="2:7" ht="16.5" thickBot="1" x14ac:dyDescent="0.3">
      <c r="B5" s="11" t="s">
        <v>5</v>
      </c>
      <c r="C5" s="8" t="s">
        <v>6</v>
      </c>
      <c r="D5" s="8" t="s">
        <v>7</v>
      </c>
      <c r="E5" s="8" t="s">
        <v>25</v>
      </c>
      <c r="F5" s="9">
        <v>50</v>
      </c>
    </row>
    <row r="6" spans="2:7" ht="16.5" thickBot="1" x14ac:dyDescent="0.3">
      <c r="B6" s="11" t="s">
        <v>8</v>
      </c>
      <c r="C6" s="8" t="s">
        <v>9</v>
      </c>
      <c r="D6" s="8" t="s">
        <v>10</v>
      </c>
      <c r="E6" s="8" t="s">
        <v>25</v>
      </c>
      <c r="F6" s="9">
        <v>75</v>
      </c>
    </row>
    <row r="7" spans="2:7" ht="16.5" thickBot="1" x14ac:dyDescent="0.3">
      <c r="B7" s="11" t="s">
        <v>11</v>
      </c>
      <c r="C7" s="8" t="s">
        <v>12</v>
      </c>
      <c r="D7" s="8" t="s">
        <v>7</v>
      </c>
      <c r="E7" s="8" t="s">
        <v>26</v>
      </c>
      <c r="F7" s="9">
        <v>30</v>
      </c>
    </row>
    <row r="8" spans="2:7" ht="16.5" thickBot="1" x14ac:dyDescent="0.3">
      <c r="B8" s="11" t="s">
        <v>13</v>
      </c>
      <c r="C8" s="8" t="s">
        <v>14</v>
      </c>
      <c r="D8" s="8" t="s">
        <v>15</v>
      </c>
      <c r="E8" s="8" t="s">
        <v>26</v>
      </c>
      <c r="F8" s="9">
        <v>40</v>
      </c>
    </row>
    <row r="9" spans="2:7" ht="16.5" thickBot="1" x14ac:dyDescent="0.3">
      <c r="B9" s="11" t="s">
        <v>16</v>
      </c>
      <c r="C9" s="8" t="s">
        <v>17</v>
      </c>
      <c r="D9" s="46" t="s">
        <v>10</v>
      </c>
      <c r="E9" s="46" t="s">
        <v>27</v>
      </c>
      <c r="F9" s="49">
        <v>55</v>
      </c>
    </row>
    <row r="10" spans="2:7" ht="16.5" thickBot="1" x14ac:dyDescent="0.3">
      <c r="B10" s="11" t="s">
        <v>5</v>
      </c>
      <c r="C10" s="8" t="s">
        <v>6</v>
      </c>
      <c r="D10" s="43" t="s">
        <v>15</v>
      </c>
      <c r="E10" s="43" t="s">
        <v>27</v>
      </c>
      <c r="F10" s="44">
        <v>60</v>
      </c>
    </row>
    <row r="11" spans="2:7" ht="16.5" thickBot="1" x14ac:dyDescent="0.3">
      <c r="B11" s="11" t="s">
        <v>8</v>
      </c>
      <c r="C11" s="8" t="s">
        <v>9</v>
      </c>
      <c r="D11" s="46" t="s">
        <v>10</v>
      </c>
      <c r="E11" s="46" t="s">
        <v>27</v>
      </c>
      <c r="F11" s="49">
        <v>80</v>
      </c>
    </row>
    <row r="13" spans="2:7" x14ac:dyDescent="0.25">
      <c r="B13" s="13" t="s">
        <v>28</v>
      </c>
    </row>
    <row r="14" spans="2:7" x14ac:dyDescent="0.25">
      <c r="B14" s="33">
        <f>SUMIFS(F5:F11,E5:E11,"Mar",D5:D11,"Pemasok C")</f>
        <v>60</v>
      </c>
      <c r="C14" s="34"/>
      <c r="D14" s="34"/>
      <c r="E14" s="34"/>
      <c r="F14" s="35"/>
      <c r="G14" s="5" t="s">
        <v>52</v>
      </c>
    </row>
    <row r="15" spans="2:7" x14ac:dyDescent="0.25">
      <c r="B15" s="36"/>
      <c r="C15" s="37"/>
      <c r="D15" s="37"/>
      <c r="E15" s="37"/>
      <c r="F15" s="38"/>
    </row>
    <row r="16" spans="2:7" x14ac:dyDescent="0.25">
      <c r="B16" s="36"/>
      <c r="C16" s="37"/>
      <c r="D16" s="37"/>
      <c r="E16" s="37"/>
      <c r="F16" s="38"/>
    </row>
    <row r="17" spans="2:6" x14ac:dyDescent="0.25">
      <c r="B17" s="39"/>
      <c r="C17" s="40"/>
      <c r="D17" s="40"/>
      <c r="E17" s="40"/>
      <c r="F17" s="41"/>
    </row>
  </sheetData>
  <mergeCells count="1">
    <mergeCell ref="B14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7"/>
  <sheetViews>
    <sheetView zoomScale="160" zoomScaleNormal="160" workbookViewId="0">
      <selection activeCell="C17" sqref="C17"/>
    </sheetView>
  </sheetViews>
  <sheetFormatPr defaultRowHeight="15.75" x14ac:dyDescent="0.25"/>
  <cols>
    <col min="1" max="1" width="9.140625" style="5"/>
    <col min="2" max="2" width="16.7109375" style="5" customWidth="1"/>
    <col min="3" max="3" width="22" style="5" customWidth="1"/>
    <col min="4" max="4" width="17.28515625" style="5" customWidth="1"/>
    <col min="5" max="16384" width="9.140625" style="5"/>
  </cols>
  <sheetData>
    <row r="2" spans="2:8" x14ac:dyDescent="0.25">
      <c r="B2" s="4" t="s">
        <v>29</v>
      </c>
    </row>
    <row r="3" spans="2:8" ht="16.5" thickBot="1" x14ac:dyDescent="0.3"/>
    <row r="4" spans="2:8" ht="16.5" thickBot="1" x14ac:dyDescent="0.3">
      <c r="B4" s="15" t="s">
        <v>1</v>
      </c>
      <c r="C4" s="15" t="s">
        <v>2</v>
      </c>
      <c r="D4" s="16" t="s">
        <v>30</v>
      </c>
    </row>
    <row r="5" spans="2:8" ht="16.5" thickBot="1" x14ac:dyDescent="0.3">
      <c r="B5" s="8" t="s">
        <v>5</v>
      </c>
      <c r="C5" s="8" t="s">
        <v>6</v>
      </c>
      <c r="D5" s="17">
        <v>20000</v>
      </c>
    </row>
    <row r="6" spans="2:8" ht="16.5" thickBot="1" x14ac:dyDescent="0.3">
      <c r="B6" s="8" t="s">
        <v>8</v>
      </c>
      <c r="C6" s="8" t="s">
        <v>9</v>
      </c>
      <c r="D6" s="17">
        <v>5000</v>
      </c>
    </row>
    <row r="7" spans="2:8" ht="16.5" thickBot="1" x14ac:dyDescent="0.3">
      <c r="B7" s="8" t="s">
        <v>11</v>
      </c>
      <c r="C7" s="8" t="s">
        <v>12</v>
      </c>
      <c r="D7" s="17">
        <v>3000</v>
      </c>
    </row>
    <row r="8" spans="2:8" ht="16.5" thickBot="1" x14ac:dyDescent="0.3">
      <c r="B8" s="8" t="s">
        <v>13</v>
      </c>
      <c r="C8" s="8" t="s">
        <v>14</v>
      </c>
      <c r="D8" s="17">
        <v>10000</v>
      </c>
    </row>
    <row r="9" spans="2:8" ht="16.5" thickBot="1" x14ac:dyDescent="0.3">
      <c r="B9" s="8" t="s">
        <v>16</v>
      </c>
      <c r="C9" s="8" t="s">
        <v>17</v>
      </c>
      <c r="D9" s="17">
        <v>15000</v>
      </c>
    </row>
    <row r="10" spans="2:8" x14ac:dyDescent="0.25">
      <c r="B10" s="14"/>
      <c r="C10" s="14"/>
      <c r="D10" s="14"/>
    </row>
    <row r="11" spans="2:8" x14ac:dyDescent="0.25">
      <c r="B11" s="4" t="s">
        <v>31</v>
      </c>
    </row>
    <row r="12" spans="2:8" x14ac:dyDescent="0.25">
      <c r="B12" s="33" t="str">
        <f>IFERROR(VLOOKUP("A007",B5:D9,3,0),"Kode Barang Tidak Ditemukan")</f>
        <v>Kode Barang Tidak Ditemukan</v>
      </c>
      <c r="C12" s="34"/>
      <c r="D12" s="34"/>
      <c r="E12" s="34"/>
      <c r="F12" s="34"/>
      <c r="G12" s="34"/>
      <c r="H12" s="35"/>
    </row>
    <row r="13" spans="2:8" x14ac:dyDescent="0.25">
      <c r="B13" s="36"/>
      <c r="C13" s="37"/>
      <c r="D13" s="37"/>
      <c r="E13" s="37"/>
      <c r="F13" s="37"/>
      <c r="G13" s="37"/>
      <c r="H13" s="38"/>
    </row>
    <row r="14" spans="2:8" x14ac:dyDescent="0.25">
      <c r="B14" s="36"/>
      <c r="C14" s="37"/>
      <c r="D14" s="37"/>
      <c r="E14" s="37"/>
      <c r="F14" s="37"/>
      <c r="G14" s="37"/>
      <c r="H14" s="38"/>
    </row>
    <row r="15" spans="2:8" x14ac:dyDescent="0.25">
      <c r="B15" s="39"/>
      <c r="C15" s="40"/>
      <c r="D15" s="40"/>
      <c r="E15" s="40"/>
      <c r="F15" s="40"/>
      <c r="G15" s="40"/>
      <c r="H15" s="41"/>
    </row>
    <row r="17" spans="3:3" x14ac:dyDescent="0.25">
      <c r="C17" s="50" t="s">
        <v>53</v>
      </c>
    </row>
  </sheetData>
  <mergeCells count="1">
    <mergeCell ref="B12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9"/>
  <sheetViews>
    <sheetView zoomScale="160" zoomScaleNormal="160" workbookViewId="0">
      <selection activeCell="L6" sqref="L6"/>
    </sheetView>
  </sheetViews>
  <sheetFormatPr defaultRowHeight="15.75" x14ac:dyDescent="0.25"/>
  <cols>
    <col min="1" max="1" width="9.140625" style="5"/>
    <col min="2" max="2" width="22.5703125" style="5" customWidth="1"/>
    <col min="3" max="3" width="20.28515625" style="5" customWidth="1"/>
    <col min="4" max="16384" width="9.140625" style="5"/>
  </cols>
  <sheetData>
    <row r="2" spans="2:3" x14ac:dyDescent="0.25">
      <c r="B2" s="4" t="s">
        <v>47</v>
      </c>
    </row>
    <row r="3" spans="2:3" ht="16.5" thickBot="1" x14ac:dyDescent="0.3"/>
    <row r="4" spans="2:3" ht="16.5" thickBot="1" x14ac:dyDescent="0.3">
      <c r="B4" s="15" t="s">
        <v>32</v>
      </c>
      <c r="C4" s="16" t="s">
        <v>4</v>
      </c>
    </row>
    <row r="5" spans="2:3" ht="16.5" thickBot="1" x14ac:dyDescent="0.3">
      <c r="B5" s="8" t="s">
        <v>33</v>
      </c>
      <c r="C5" s="10">
        <v>450</v>
      </c>
    </row>
    <row r="6" spans="2:3" ht="16.5" thickBot="1" x14ac:dyDescent="0.3">
      <c r="B6" s="8" t="s">
        <v>34</v>
      </c>
      <c r="C6" s="10">
        <v>230</v>
      </c>
    </row>
    <row r="7" spans="2:3" ht="16.5" thickBot="1" x14ac:dyDescent="0.3">
      <c r="B7" s="8" t="s">
        <v>35</v>
      </c>
      <c r="C7" s="10">
        <v>600</v>
      </c>
    </row>
    <row r="9" spans="2:3" ht="126" customHeight="1" x14ac:dyDescent="0.25">
      <c r="B9" s="42" t="s">
        <v>48</v>
      </c>
      <c r="C9" s="42"/>
    </row>
  </sheetData>
  <mergeCells count="1"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2024-05-20T15:17:27Z</dcterms:created>
  <dcterms:modified xsi:type="dcterms:W3CDTF">2024-05-21T13:11:21Z</dcterms:modified>
</cp:coreProperties>
</file>