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MRub\Desktop\"/>
    </mc:Choice>
  </mc:AlternateContent>
  <xr:revisionPtr revIDLastSave="0" documentId="13_ncr:1_{98BB769B-8EB8-40AD-B77A-A756C574A99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inear-Interpolation" sheetId="1" r:id="rId1"/>
    <sheet name="Bi-Linear-Interpo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/>
  <c r="L3" i="2"/>
  <c r="B13" i="2" a="1"/>
  <c r="B13" i="2" s="1"/>
  <c r="C12" i="2" a="1"/>
  <c r="C12" i="2" s="1"/>
  <c r="G3" i="2" l="1"/>
  <c r="H3" i="2"/>
  <c r="I3" i="2"/>
  <c r="J3" i="2"/>
  <c r="K3" i="2"/>
  <c r="M3" i="2"/>
  <c r="N3" i="2"/>
  <c r="O3" i="2"/>
  <c r="G4" i="2"/>
  <c r="H4" i="2"/>
  <c r="I4" i="2"/>
  <c r="J4" i="2"/>
  <c r="K4" i="2"/>
  <c r="L4" i="2"/>
  <c r="M4" i="2"/>
  <c r="N4" i="2"/>
  <c r="O4" i="2"/>
  <c r="G5" i="2"/>
  <c r="H5" i="2"/>
  <c r="I5" i="2"/>
  <c r="J5" i="2"/>
  <c r="K5" i="2"/>
  <c r="L5" i="2"/>
  <c r="M5" i="2"/>
  <c r="N5" i="2"/>
  <c r="O5" i="2"/>
  <c r="G6" i="2"/>
  <c r="H6" i="2"/>
  <c r="I6" i="2"/>
  <c r="J6" i="2"/>
  <c r="K6" i="2"/>
  <c r="L6" i="2"/>
  <c r="M6" i="2"/>
  <c r="N6" i="2"/>
  <c r="O6" i="2"/>
  <c r="G7" i="2"/>
  <c r="H7" i="2"/>
  <c r="I7" i="2"/>
  <c r="J7" i="2"/>
  <c r="K7" i="2"/>
  <c r="L7" i="2"/>
  <c r="M7" i="2"/>
  <c r="N7" i="2"/>
  <c r="O7" i="2"/>
  <c r="G8" i="2"/>
  <c r="H8" i="2"/>
  <c r="I8" i="2"/>
  <c r="J8" i="2"/>
  <c r="K8" i="2"/>
  <c r="L8" i="2"/>
  <c r="M8" i="2"/>
  <c r="N8" i="2"/>
  <c r="O8" i="2"/>
  <c r="G9" i="2"/>
  <c r="H9" i="2"/>
  <c r="I9" i="2"/>
  <c r="J9" i="2"/>
  <c r="K9" i="2"/>
  <c r="L9" i="2"/>
  <c r="M9" i="2"/>
  <c r="N9" i="2"/>
  <c r="O9" i="2"/>
  <c r="G10" i="2"/>
  <c r="H10" i="2"/>
  <c r="I10" i="2"/>
  <c r="J10" i="2"/>
  <c r="K10" i="2"/>
  <c r="L10" i="2"/>
  <c r="M10" i="2"/>
  <c r="N10" i="2"/>
  <c r="O10" i="2"/>
  <c r="H2" i="2"/>
  <c r="I2" i="2"/>
  <c r="J2" i="2"/>
  <c r="K2" i="2"/>
  <c r="L2" i="2"/>
  <c r="M2" i="2"/>
  <c r="N2" i="2"/>
  <c r="O2" i="2"/>
  <c r="G2" i="2"/>
  <c r="F2" i="1"/>
  <c r="D2" i="1"/>
  <c r="D1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D7" i="1" s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D12" i="1" s="1"/>
  <c r="B34" i="1"/>
  <c r="B2" i="1"/>
  <c r="D6" i="1"/>
  <c r="D11" i="1"/>
  <c r="D3" i="1"/>
  <c r="D8" i="1"/>
  <c r="D10" i="1"/>
  <c r="D5" i="1"/>
  <c r="C13" i="2" l="1" a="1"/>
  <c r="D9" i="1"/>
  <c r="D4" i="1"/>
  <c r="C13" i="2" l="1"/>
  <c r="D15" i="2"/>
  <c r="C15" i="2" l="1"/>
  <c r="C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<sst xmlns="http://schemas.openxmlformats.org/spreadsheetml/2006/main" count="12" uniqueCount="12">
  <si>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Original X</t>
  </si>
  <si>
    <t>Original Y</t>
  </si>
  <si>
    <t>Interpolated X</t>
  </si>
  <si>
    <t>Interpolated Y</t>
  </si>
  <si>
    <t>Insert Value</t>
  </si>
  <si>
    <t>Guess Value</t>
  </si>
  <si>
    <r>
      <rPr>
        <sz val="11"/>
        <color rgb="FF7030A0"/>
        <rFont val="Calibri"/>
        <family val="2"/>
        <scheme val="minor"/>
      </rPr>
      <t>Y ⬇</t>
    </r>
    <r>
      <rPr>
        <sz val="11"/>
        <color theme="1"/>
        <rFont val="Calibri"/>
        <family val="2"/>
        <scheme val="minor"/>
      </rPr>
      <t>|</t>
    </r>
    <r>
      <rPr>
        <sz val="11"/>
        <color theme="9" tint="-0.499984740745262"/>
        <rFont val="Calibri"/>
        <family val="2"/>
        <scheme val="minor"/>
      </rPr>
      <t>X➡</t>
    </r>
  </si>
  <si>
    <t>Insert X:</t>
  </si>
  <si>
    <t>Insert Y:</t>
  </si>
  <si>
    <r>
      <rPr>
        <sz val="10"/>
        <color rgb="FF7030A0"/>
        <rFont val="Calibri"/>
        <family val="2"/>
        <scheme val="minor"/>
      </rPr>
      <t>Y ⬇</t>
    </r>
    <r>
      <rPr>
        <sz val="10"/>
        <color theme="1"/>
        <rFont val="Calibri"/>
        <family val="2"/>
        <scheme val="minor"/>
      </rPr>
      <t>|</t>
    </r>
    <r>
      <rPr>
        <sz val="10"/>
        <color theme="9" tint="-0.499984740745262"/>
        <rFont val="Calibri"/>
        <family val="2"/>
        <scheme val="minor"/>
      </rPr>
      <t>X➡</t>
    </r>
  </si>
  <si>
    <t>Guess Z (aux table):</t>
  </si>
  <si>
    <t>Guess Z (formula):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</si>
</sst>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1" fillId="2" borderId="2" xfId="1" applyBorder="1"/>
    <xf numFmtId="0" fontId="0" fillId="4" borderId="2" xfId="0" applyFill="1" applyBorder="1"/>
    <xf numFmtId="0" fontId="0" fillId="5" borderId="2" xfId="0" applyFill="1" applyBorder="1"/>
    <xf numFmtId="0" fontId="2" fillId="0" borderId="2" xfId="0" applyFont="1" applyBorder="1"/>
    <xf numFmtId="0" fontId="5" fillId="0" borderId="2" xfId="0" applyFont="1" applyBorder="1"/>
    <xf numFmtId="0" fontId="2" fillId="0" borderId="2" xfId="0" applyFont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3" xfId="0" applyFill="1" applyBorder="1"/>
    <xf numFmtId="0" fontId="8" fillId="3" borderId="2" xfId="0" applyFont="1" applyFill="1" applyBorder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Linear Interpolating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'Linear-Interpolation'!$B$1</c:f>
              <c:strCache>
                <c:ptCount val="1"/>
                <c:pt idx="0">
                  <c:v>Original 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'Linear-Interpolation'!$A$2:$A$35</c:f>
              <c:numCache>
                <c:formatCode>General</c:formatCode>
                <c:ptCount val="34"/>
                <c:pt idx="0">
                  <c:v>-32</c:v>
                </c:pt>
                <c:pt idx="1">
                  <c:v>-30</c:v>
                </c:pt>
                <c:pt idx="2">
                  <c:v>-28</c:v>
                </c:pt>
                <c:pt idx="3">
                  <c:v>-26</c:v>
                </c:pt>
                <c:pt idx="4">
                  <c:v>-24</c:v>
                </c:pt>
                <c:pt idx="5">
                  <c:v>-22</c:v>
                </c:pt>
                <c:pt idx="6">
                  <c:v>-20</c:v>
                </c:pt>
                <c:pt idx="7">
                  <c:v>-18</c:v>
                </c:pt>
                <c:pt idx="8">
                  <c:v>-16</c:v>
                </c:pt>
                <c:pt idx="9">
                  <c:v>-14</c:v>
                </c:pt>
                <c:pt idx="10">
                  <c:v>-12</c:v>
                </c:pt>
                <c:pt idx="11">
                  <c:v>-10</c:v>
                </c:pt>
                <c:pt idx="12">
                  <c:v>-8</c:v>
                </c:pt>
                <c:pt idx="13">
                  <c:v>-6</c:v>
                </c:pt>
                <c:pt idx="14">
                  <c:v>-4</c:v>
                </c:pt>
                <c:pt idx="15">
                  <c:v>-2</c:v>
                </c:pt>
                <c:pt idx="16">
                  <c:v>0</c:v>
                </c:pt>
                <c:pt idx="17">
                  <c:v>2</c:v>
                </c:pt>
                <c:pt idx="18">
                  <c:v>4</c:v>
                </c:pt>
                <c:pt idx="19">
                  <c:v>6</c:v>
                </c:pt>
                <c:pt idx="20">
                  <c:v>8</c:v>
                </c:pt>
                <c:pt idx="21">
                  <c:v>10</c:v>
                </c:pt>
                <c:pt idx="22">
                  <c:v>12</c:v>
                </c:pt>
                <c:pt idx="23">
                  <c:v>14</c:v>
                </c:pt>
                <c:pt idx="24">
                  <c:v>16</c:v>
                </c:pt>
                <c:pt idx="25">
                  <c:v>18</c:v>
                </c:pt>
                <c:pt idx="26">
                  <c:v>20</c:v>
                </c:pt>
                <c:pt idx="27">
                  <c:v>22</c:v>
                </c:pt>
                <c:pt idx="28">
                  <c:v>24</c:v>
                </c:pt>
                <c:pt idx="29">
                  <c:v>26</c:v>
                </c:pt>
                <c:pt idx="30">
                  <c:v>28</c:v>
                </c:pt>
                <c:pt idx="31">
                  <c:v>30</c:v>
                </c:pt>
                <c:pt idx="32">
                  <c:v>32</c:v>
                </c:pt>
              </c:numCache>
            </c:numRef>
          </c:xVal>
          <c:yVal>
            <c:numRef>
              <c:f>'Linear-Interpolation'!$B$2:$B$35</c:f>
              <c:numCache>
                <c:formatCode>0.00</c:formatCode>
                <c:ptCount val="34"/>
                <c:pt idx="0">
                  <c:v>-5.4774774774774784</c:v>
                </c:pt>
                <c:pt idx="1">
                  <c:v>6.2162162162162105</c:v>
                </c:pt>
                <c:pt idx="2">
                  <c:v>15.723723723723722</c:v>
                </c:pt>
                <c:pt idx="3">
                  <c:v>23.189189189189193</c:v>
                </c:pt>
                <c:pt idx="4">
                  <c:v>28.756756756756758</c:v>
                </c:pt>
                <c:pt idx="5">
                  <c:v>32.570570570570567</c:v>
                </c:pt>
                <c:pt idx="6">
                  <c:v>34.774774774774777</c:v>
                </c:pt>
                <c:pt idx="7">
                  <c:v>35.513513513513516</c:v>
                </c:pt>
                <c:pt idx="8">
                  <c:v>34.930930930930927</c:v>
                </c:pt>
                <c:pt idx="9">
                  <c:v>33.171171171171167</c:v>
                </c:pt>
                <c:pt idx="10">
                  <c:v>30.378378378378379</c:v>
                </c:pt>
                <c:pt idx="11">
                  <c:v>26.696696696696698</c:v>
                </c:pt>
                <c:pt idx="12">
                  <c:v>22.27027027027027</c:v>
                </c:pt>
                <c:pt idx="13">
                  <c:v>17.243243243243242</c:v>
                </c:pt>
                <c:pt idx="14">
                  <c:v>11.75975975975976</c:v>
                </c:pt>
                <c:pt idx="15">
                  <c:v>5.9639639639639643</c:v>
                </c:pt>
                <c:pt idx="16">
                  <c:v>0</c:v>
                </c:pt>
                <c:pt idx="17">
                  <c:v>-5.9879879879879878</c:v>
                </c:pt>
                <c:pt idx="18">
                  <c:v>-11.855855855855856</c:v>
                </c:pt>
                <c:pt idx="19">
                  <c:v>-17.45945945945946</c:v>
                </c:pt>
                <c:pt idx="20">
                  <c:v>-22.654654654654657</c:v>
                </c:pt>
                <c:pt idx="21">
                  <c:v>-27.297297297297298</c:v>
                </c:pt>
                <c:pt idx="22">
                  <c:v>-31.243243243243242</c:v>
                </c:pt>
                <c:pt idx="23">
                  <c:v>-34.348348348348345</c:v>
                </c:pt>
                <c:pt idx="24">
                  <c:v>-36.468468468468473</c:v>
                </c:pt>
                <c:pt idx="25">
                  <c:v>-37.45945945945946</c:v>
                </c:pt>
                <c:pt idx="26">
                  <c:v>-37.177177177177178</c:v>
                </c:pt>
                <c:pt idx="27">
                  <c:v>-35.477477477477478</c:v>
                </c:pt>
                <c:pt idx="28">
                  <c:v>-32.21621621621621</c:v>
                </c:pt>
                <c:pt idx="29">
                  <c:v>-27.249249249249246</c:v>
                </c:pt>
                <c:pt idx="30">
                  <c:v>-20.432432432432435</c:v>
                </c:pt>
                <c:pt idx="31">
                  <c:v>-11.621621621621628</c:v>
                </c:pt>
                <c:pt idx="32">
                  <c:v>-0.67267267267267528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C1-41AE-8C7E-EF9C1C48B884}"/>
            </c:ext>
          </c:extLst>
        </c:ser>
        <c:ser>
          <c:idx val="1"/>
          <c:order val="1"/>
          <c:tx>
            <c:strRef>
              <c:f>'Linear-Interpolation'!$D$1</c:f>
              <c:strCache>
                <c:ptCount val="1"/>
                <c:pt idx="0">
                  <c:v>Interpolated Y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'Linear-Interpolation'!$C$2:$C$13</c:f>
              <c:numCache>
                <c:formatCode>General</c:formatCode>
                <c:ptCount val="12"/>
                <c:pt idx="0">
                  <c:v>-31</c:v>
                </c:pt>
                <c:pt idx="1">
                  <c:v>-25</c:v>
                </c:pt>
                <c:pt idx="2">
                  <c:v>-19</c:v>
                </c:pt>
                <c:pt idx="3">
                  <c:v>-13</c:v>
                </c:pt>
                <c:pt idx="4">
                  <c:v>-7</c:v>
                </c:pt>
                <c:pt idx="5">
                  <c:v>-1</c:v>
                </c:pt>
                <c:pt idx="6">
                  <c:v>5</c:v>
                </c:pt>
                <c:pt idx="7">
                  <c:v>11</c:v>
                </c:pt>
                <c:pt idx="8">
                  <c:v>17</c:v>
                </c:pt>
                <c:pt idx="9">
                  <c:v>23</c:v>
                </c:pt>
                <c:pt idx="10">
                  <c:v>29</c:v>
                </c:pt>
                <c:pt idx="11">
                  <c:v>31</c:v>
                </c:pt>
              </c:numCache>
            </c:numRef>
          </c:xVal>
          <c:yVal>
            <c:numRef>
              <c:f>'Linear-Interpolation'!$D$2:$D$13</c:f>
              <c:numCache>
                <c:formatCode>0.00</c:formatCode>
                <c:ptCount val="12"/>
                <c:pt idx="0">
                  <c:v>0.36936936936936604</c:v>
                </c:pt>
                <c:pt idx="1">
                  <c:v>25.972972972972968</c:v>
                </c:pt>
                <c:pt idx="2">
                  <c:v>35.14414414414415</c:v>
                </c:pt>
                <c:pt idx="3">
                  <c:v>31.774774774774773</c:v>
                </c:pt>
                <c:pt idx="4">
                  <c:v>19.756756756756758</c:v>
                </c:pt>
                <c:pt idx="5">
                  <c:v>2.9819819819819822</c:v>
                </c:pt>
                <c:pt idx="6">
                  <c:v>-14.657657657657658</c:v>
                </c:pt>
                <c:pt idx="7">
                  <c:v>-29.27027027027027</c:v>
                </c:pt>
                <c:pt idx="8">
                  <c:v>-36.963963963963963</c:v>
                </c:pt>
                <c:pt idx="9">
                  <c:v>-33.846846846846844</c:v>
                </c:pt>
                <c:pt idx="10">
                  <c:v>-16.027027027027046</c:v>
                </c:pt>
                <c:pt idx="11">
                  <c:v>-6.1471471471471375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C1-41AE-8C7E-EF9C1C48B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96032"/>
        <c:axId val="703798112"/>
      </c:scatterChart>
      <c:valAx>
        <c:axId val="70379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3798112"/>
        <c:crosses val="autoZero"/>
        <c:crossBetween val="midCat"/>
      </c:valAx>
      <c:valAx>
        <c:axId val="7037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0379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Table</a:t>
            </a:r>
            <a:r>
              <a:rPr lang="es-ES" baseline="0"/>
              <a:t> Interpolation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1"/>
        <c:ser>
          <c:idx val="0"/>
          <c:order val="0"/>
          <c:tx>
            <c:strRef>
              <c:f>'Bi-Linear-Interpolation'!$F$2</c:f>
              <c:strCache>
                <c:ptCount val="1"/>
                <c:pt idx="0">
                  <c:v>-4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'Bi-Linear-Interpolation'!$G$2:$O$2</c:f>
              <c:numCache>
                <c:formatCode>General</c:formatCode>
                <c:ptCount val="9"/>
                <c:pt idx="0">
                  <c:v>0.1</c:v>
                </c:pt>
                <c:pt idx="1">
                  <c:v>-6.9</c:v>
                </c:pt>
                <c:pt idx="2">
                  <c:v>-11.9</c:v>
                </c:pt>
                <c:pt idx="3">
                  <c:v>-14.9</c:v>
                </c:pt>
                <c:pt idx="4">
                  <c:v>-15.9</c:v>
                </c:pt>
                <c:pt idx="5">
                  <c:v>-14.9</c:v>
                </c:pt>
                <c:pt idx="6">
                  <c:v>-11.9</c:v>
                </c:pt>
                <c:pt idx="7">
                  <c:v>-6.9</c:v>
                </c:pt>
                <c:pt idx="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74-4BE1-BB49-6C0F61935C78}"/>
            </c:ext>
          </c:extLst>
        </c:ser>
        <c:ser>
          <c:idx val="1"/>
          <c:order val="1"/>
          <c:tx>
            <c:strRef>
              <c:f>'Bi-Linear-Interpolation'!$F$3</c:f>
              <c:strCache>
                <c:ptCount val="1"/>
                <c:pt idx="0">
                  <c:v>-3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'Bi-Linear-Interpolation'!$G$3:$O$3</c:f>
              <c:numCache>
                <c:formatCode>General</c:formatCode>
                <c:ptCount val="9"/>
                <c:pt idx="0">
                  <c:v>7.1</c:v>
                </c:pt>
                <c:pt idx="1">
                  <c:v>0.1</c:v>
                </c:pt>
                <c:pt idx="2">
                  <c:v>-4.9000000000000004</c:v>
                </c:pt>
                <c:pt idx="3">
                  <c:v>-7.9</c:v>
                </c:pt>
                <c:pt idx="4">
                  <c:v>-8.9</c:v>
                </c:pt>
                <c:pt idx="5">
                  <c:v>-7.9</c:v>
                </c:pt>
                <c:pt idx="6">
                  <c:v>-4.9000000000000004</c:v>
                </c:pt>
                <c:pt idx="7">
                  <c:v>0.1</c:v>
                </c:pt>
                <c:pt idx="8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74-4BE1-BB49-6C0F61935C78}"/>
            </c:ext>
          </c:extLst>
        </c:ser>
        <c:ser>
          <c:idx val="2"/>
          <c:order val="2"/>
          <c:tx>
            <c:strRef>
              <c:f>'Bi-Linear-Interpolation'!$F$4</c:f>
              <c:strCache>
                <c:ptCount val="1"/>
                <c:pt idx="0">
                  <c:v>-2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'Bi-Linear-Interpolation'!$G$4:$O$4</c:f>
              <c:numCache>
                <c:formatCode>General</c:formatCode>
                <c:ptCount val="9"/>
                <c:pt idx="0">
                  <c:v>12.1</c:v>
                </c:pt>
                <c:pt idx="1">
                  <c:v>5.0999999999999996</c:v>
                </c:pt>
                <c:pt idx="2">
                  <c:v>0.1</c:v>
                </c:pt>
                <c:pt idx="3">
                  <c:v>-2.9</c:v>
                </c:pt>
                <c:pt idx="4">
                  <c:v>-3.9</c:v>
                </c:pt>
                <c:pt idx="5">
                  <c:v>-2.9</c:v>
                </c:pt>
                <c:pt idx="6">
                  <c:v>0.1</c:v>
                </c:pt>
                <c:pt idx="7">
                  <c:v>5.0999999999999996</c:v>
                </c:pt>
                <c:pt idx="8">
                  <c:v>12.1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74-4BE1-BB49-6C0F61935C78}"/>
            </c:ext>
          </c:extLst>
        </c:ser>
        <c:ser>
          <c:idx val="3"/>
          <c:order val="3"/>
          <c:tx>
            <c:strRef>
              <c:f>'Bi-Linear-Interpolation'!$F$5</c:f>
              <c:strCache>
                <c:ptCount val="1"/>
                <c:pt idx="0">
                  <c:v>-1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'Bi-Linear-Interpolation'!$G$5:$O$5</c:f>
              <c:numCache>
                <c:formatCode>General</c:formatCode>
                <c:ptCount val="9"/>
                <c:pt idx="0">
                  <c:v>15.1</c:v>
                </c:pt>
                <c:pt idx="1">
                  <c:v>8.1</c:v>
                </c:pt>
                <c:pt idx="2">
                  <c:v>3.1</c:v>
                </c:pt>
                <c:pt idx="3">
                  <c:v>0.1</c:v>
                </c:pt>
                <c:pt idx="4">
                  <c:v>-0.9</c:v>
                </c:pt>
                <c:pt idx="5">
                  <c:v>0.1</c:v>
                </c:pt>
                <c:pt idx="6">
                  <c:v>3.1</c:v>
                </c:pt>
                <c:pt idx="7">
                  <c:v>8.1</c:v>
                </c:pt>
                <c:pt idx="8">
                  <c:v>15.1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74-4BE1-BB49-6C0F61935C78}"/>
            </c:ext>
          </c:extLst>
        </c:ser>
        <c:ser>
          <c:idx val="4"/>
          <c:order val="4"/>
          <c:tx>
            <c:strRef>
              <c:f>'Bi-Linear-Interpolation'!$F$6</c:f>
              <c:strCache>
                <c:ptCount val="1"/>
                <c:pt idx="0">
                  <c:v>0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'Bi-Linear-Interpolation'!$G$6:$O$6</c:f>
              <c:numCache>
                <c:formatCode>General</c:formatCode>
                <c:ptCount val="9"/>
                <c:pt idx="0">
                  <c:v>16.100000000000001</c:v>
                </c:pt>
                <c:pt idx="1">
                  <c:v>9.1</c:v>
                </c:pt>
                <c:pt idx="2">
                  <c:v>4.0999999999999996</c:v>
                </c:pt>
                <c:pt idx="3">
                  <c:v>1.1000000000000001</c:v>
                </c:pt>
                <c:pt idx="4">
                  <c:v>0.1</c:v>
                </c:pt>
                <c:pt idx="5">
                  <c:v>1.1000000000000001</c:v>
                </c:pt>
                <c:pt idx="6">
                  <c:v>4.0999999999999996</c:v>
                </c:pt>
                <c:pt idx="7">
                  <c:v>9.1</c:v>
                </c:pt>
                <c:pt idx="8">
                  <c:v>16.100000000000001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74-4BE1-BB49-6C0F61935C78}"/>
            </c:ext>
          </c:extLst>
        </c:ser>
        <c:ser>
          <c:idx val="5"/>
          <c:order val="5"/>
          <c:tx>
            <c:strRef>
              <c:f>'Bi-Linear-Interpolation'!$F$7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'Bi-Linear-Interpolation'!$G$7:$O$7</c:f>
              <c:numCache>
                <c:formatCode>General</c:formatCode>
                <c:ptCount val="9"/>
                <c:pt idx="0">
                  <c:v>15.1</c:v>
                </c:pt>
                <c:pt idx="1">
                  <c:v>8.1</c:v>
                </c:pt>
                <c:pt idx="2">
                  <c:v>3.1</c:v>
                </c:pt>
                <c:pt idx="3">
                  <c:v>0.1</c:v>
                </c:pt>
                <c:pt idx="4">
                  <c:v>-0.9</c:v>
                </c:pt>
                <c:pt idx="5">
                  <c:v>0.1</c:v>
                </c:pt>
                <c:pt idx="6">
                  <c:v>3.1</c:v>
                </c:pt>
                <c:pt idx="7">
                  <c:v>8.1</c:v>
                </c:pt>
                <c:pt idx="8">
                  <c:v>15.1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074-4BE1-BB49-6C0F61935C78}"/>
            </c:ext>
          </c:extLst>
        </c:ser>
        <c:ser>
          <c:idx val="6"/>
          <c:order val="6"/>
          <c:tx>
            <c:strRef>
              <c:f>'Bi-Linear-Interpolation'!$F$8</c:f>
              <c:strCache>
                <c:ptCount val="1"/>
                <c:pt idx="0">
                  <c:v>2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'Bi-Linear-Interpolation'!$G$8:$O$8</c:f>
              <c:numCache>
                <c:formatCode>General</c:formatCode>
                <c:ptCount val="9"/>
                <c:pt idx="0">
                  <c:v>12.1</c:v>
                </c:pt>
                <c:pt idx="1">
                  <c:v>5.0999999999999996</c:v>
                </c:pt>
                <c:pt idx="2">
                  <c:v>0.1</c:v>
                </c:pt>
                <c:pt idx="3">
                  <c:v>-2.9</c:v>
                </c:pt>
                <c:pt idx="4">
                  <c:v>-3.9</c:v>
                </c:pt>
                <c:pt idx="5">
                  <c:v>-2.9</c:v>
                </c:pt>
                <c:pt idx="6">
                  <c:v>0.1</c:v>
                </c:pt>
                <c:pt idx="7">
                  <c:v>5.0999999999999996</c:v>
                </c:pt>
                <c:pt idx="8">
                  <c:v>12.1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74-4BE1-BB49-6C0F61935C78}"/>
            </c:ext>
          </c:extLst>
        </c:ser>
        <c:ser>
          <c:idx val="7"/>
          <c:order val="7"/>
          <c:tx>
            <c:strRef>
              <c:f>'Bi-Linear-Interpolation'!$F$9</c:f>
              <c:strCache>
                <c:ptCount val="1"/>
                <c:pt idx="0">
                  <c:v>3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'Bi-Linear-Interpolation'!$G$9:$O$9</c:f>
              <c:numCache>
                <c:formatCode>General</c:formatCode>
                <c:ptCount val="9"/>
                <c:pt idx="0">
                  <c:v>7.1</c:v>
                </c:pt>
                <c:pt idx="1">
                  <c:v>0.1</c:v>
                </c:pt>
                <c:pt idx="2">
                  <c:v>-4.9000000000000004</c:v>
                </c:pt>
                <c:pt idx="3">
                  <c:v>-7.9</c:v>
                </c:pt>
                <c:pt idx="4">
                  <c:v>-8.9</c:v>
                </c:pt>
                <c:pt idx="5">
                  <c:v>-7.9</c:v>
                </c:pt>
                <c:pt idx="6">
                  <c:v>-4.9000000000000004</c:v>
                </c:pt>
                <c:pt idx="7">
                  <c:v>0.1</c:v>
                </c:pt>
                <c:pt idx="8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074-4BE1-BB49-6C0F61935C78}"/>
            </c:ext>
          </c:extLst>
        </c:ser>
        <c:ser>
          <c:idx val="8"/>
          <c:order val="8"/>
          <c:tx>
            <c:strRef>
              <c:f>'Bi-Linear-Interpolation'!$F$10</c:f>
              <c:strCache>
                <c:ptCount val="1"/>
                <c:pt idx="0">
                  <c:v>4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'Bi-Linear-Interpolation'!$G$10:$O$10</c:f>
              <c:numCache>
                <c:formatCode>General</c:formatCode>
                <c:ptCount val="9"/>
                <c:pt idx="0">
                  <c:v>0.1</c:v>
                </c:pt>
                <c:pt idx="1">
                  <c:v>-6.9</c:v>
                </c:pt>
                <c:pt idx="2">
                  <c:v>-11.9</c:v>
                </c:pt>
                <c:pt idx="3">
                  <c:v>-14.9</c:v>
                </c:pt>
                <c:pt idx="4">
                  <c:v>-15.9</c:v>
                </c:pt>
                <c:pt idx="5">
                  <c:v>-14.9</c:v>
                </c:pt>
                <c:pt idx="6">
                  <c:v>-11.9</c:v>
                </c:pt>
                <c:pt idx="7">
                  <c:v>-6.9</c:v>
                </c:pt>
                <c:pt idx="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074-4BE1-BB49-6C0F61935C78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871910047"/>
        <c:axId val="871922527"/>
        <c:axId val="899662111"/>
      </c:surface3DChart>
      <c:catAx>
        <c:axId val="8719100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922527"/>
        <c:crosses val="autoZero"/>
        <c:auto val="1"/>
        <c:lblAlgn val="ctr"/>
        <c:lblOffset val="100"/>
        <c:noMultiLvlLbl val="0"/>
      </c:catAx>
      <c:valAx>
        <c:axId val="87192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910047"/>
        <c:crosses val="autoZero"/>
        <c:crossBetween val="midCat"/>
      </c:valAx>
      <c:serAx>
        <c:axId val="89966211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92252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Table</a:t>
            </a:r>
            <a:r>
              <a:rPr lang="es-ES" baseline="0"/>
              <a:t> Interpolation</a:t>
            </a:r>
            <a:endParaRPr lang="es-E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'Bi-Linear-Interpolation'!$F$2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'Bi-Linear-Interpolation'!$G$2:$O$2</c:f>
              <c:numCache>
                <c:formatCode>General</c:formatCode>
                <c:ptCount val="9"/>
                <c:pt idx="0">
                  <c:v>0.1</c:v>
                </c:pt>
                <c:pt idx="1">
                  <c:v>-6.9</c:v>
                </c:pt>
                <c:pt idx="2">
                  <c:v>-11.9</c:v>
                </c:pt>
                <c:pt idx="3">
                  <c:v>-14.9</c:v>
                </c:pt>
                <c:pt idx="4">
                  <c:v>-15.9</c:v>
                </c:pt>
                <c:pt idx="5">
                  <c:v>-14.9</c:v>
                </c:pt>
                <c:pt idx="6">
                  <c:v>-11.9</c:v>
                </c:pt>
                <c:pt idx="7">
                  <c:v>-6.9</c:v>
                </c:pt>
                <c:pt idx="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6-4D91-B430-3B813BD3329F}"/>
            </c:ext>
          </c:extLst>
        </c:ser>
        <c:ser>
          <c:idx val="1"/>
          <c:order val="1"/>
          <c:tx>
            <c:strRef>
              <c:f>'Bi-Linear-Interpolation'!$F$3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'Bi-Linear-Interpolation'!$G$3:$O$3</c:f>
              <c:numCache>
                <c:formatCode>General</c:formatCode>
                <c:ptCount val="9"/>
                <c:pt idx="0">
                  <c:v>7.1</c:v>
                </c:pt>
                <c:pt idx="1">
                  <c:v>0.1</c:v>
                </c:pt>
                <c:pt idx="2">
                  <c:v>-4.9000000000000004</c:v>
                </c:pt>
                <c:pt idx="3">
                  <c:v>-7.9</c:v>
                </c:pt>
                <c:pt idx="4">
                  <c:v>-8.9</c:v>
                </c:pt>
                <c:pt idx="5">
                  <c:v>-7.9</c:v>
                </c:pt>
                <c:pt idx="6">
                  <c:v>-4.9000000000000004</c:v>
                </c:pt>
                <c:pt idx="7">
                  <c:v>0.1</c:v>
                </c:pt>
                <c:pt idx="8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6-4D91-B430-3B813BD3329F}"/>
            </c:ext>
          </c:extLst>
        </c:ser>
        <c:ser>
          <c:idx val="2"/>
          <c:order val="2"/>
          <c:tx>
            <c:strRef>
              <c:f>'Bi-Linear-Interpolation'!$F$4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'Bi-Linear-Interpolation'!$G$4:$O$4</c:f>
              <c:numCache>
                <c:formatCode>General</c:formatCode>
                <c:ptCount val="9"/>
                <c:pt idx="0">
                  <c:v>12.1</c:v>
                </c:pt>
                <c:pt idx="1">
                  <c:v>5.0999999999999996</c:v>
                </c:pt>
                <c:pt idx="2">
                  <c:v>0.1</c:v>
                </c:pt>
                <c:pt idx="3">
                  <c:v>-2.9</c:v>
                </c:pt>
                <c:pt idx="4">
                  <c:v>-3.9</c:v>
                </c:pt>
                <c:pt idx="5">
                  <c:v>-2.9</c:v>
                </c:pt>
                <c:pt idx="6">
                  <c:v>0.1</c:v>
                </c:pt>
                <c:pt idx="7">
                  <c:v>5.0999999999999996</c:v>
                </c:pt>
                <c:pt idx="8">
                  <c:v>12.1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6-4D91-B430-3B813BD3329F}"/>
            </c:ext>
          </c:extLst>
        </c:ser>
        <c:ser>
          <c:idx val="3"/>
          <c:order val="3"/>
          <c:tx>
            <c:strRef>
              <c:f>'Bi-Linear-Interpolation'!$F$5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'Bi-Linear-Interpolation'!$G$5:$O$5</c:f>
              <c:numCache>
                <c:formatCode>General</c:formatCode>
                <c:ptCount val="9"/>
                <c:pt idx="0">
                  <c:v>15.1</c:v>
                </c:pt>
                <c:pt idx="1">
                  <c:v>8.1</c:v>
                </c:pt>
                <c:pt idx="2">
                  <c:v>3.1</c:v>
                </c:pt>
                <c:pt idx="3">
                  <c:v>0.1</c:v>
                </c:pt>
                <c:pt idx="4">
                  <c:v>-0.9</c:v>
                </c:pt>
                <c:pt idx="5">
                  <c:v>0.1</c:v>
                </c:pt>
                <c:pt idx="6">
                  <c:v>3.1</c:v>
                </c:pt>
                <c:pt idx="7">
                  <c:v>8.1</c:v>
                </c:pt>
                <c:pt idx="8">
                  <c:v>15.1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6-4D91-B430-3B813BD3329F}"/>
            </c:ext>
          </c:extLst>
        </c:ser>
        <c:ser>
          <c:idx val="4"/>
          <c:order val="4"/>
          <c:tx>
            <c:strRef>
              <c:f>'Bi-Linear-Interpolation'!$F$6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'Bi-Linear-Interpolation'!$G$6:$O$6</c:f>
              <c:numCache>
                <c:formatCode>General</c:formatCode>
                <c:ptCount val="9"/>
                <c:pt idx="0">
                  <c:v>16.100000000000001</c:v>
                </c:pt>
                <c:pt idx="1">
                  <c:v>9.1</c:v>
                </c:pt>
                <c:pt idx="2">
                  <c:v>4.0999999999999996</c:v>
                </c:pt>
                <c:pt idx="3">
                  <c:v>1.1000000000000001</c:v>
                </c:pt>
                <c:pt idx="4">
                  <c:v>0.1</c:v>
                </c:pt>
                <c:pt idx="5">
                  <c:v>1.1000000000000001</c:v>
                </c:pt>
                <c:pt idx="6">
                  <c:v>4.0999999999999996</c:v>
                </c:pt>
                <c:pt idx="7">
                  <c:v>9.1</c:v>
                </c:pt>
                <c:pt idx="8">
                  <c:v>16.100000000000001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D6-4D91-B430-3B813BD3329F}"/>
            </c:ext>
          </c:extLst>
        </c:ser>
        <c:ser>
          <c:idx val="5"/>
          <c:order val="5"/>
          <c:tx>
            <c:strRef>
              <c:f>'Bi-Linear-Interpolation'!$F$7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'Bi-Linear-Interpolation'!$G$7:$O$7</c:f>
              <c:numCache>
                <c:formatCode>General</c:formatCode>
                <c:ptCount val="9"/>
                <c:pt idx="0">
                  <c:v>15.1</c:v>
                </c:pt>
                <c:pt idx="1">
                  <c:v>8.1</c:v>
                </c:pt>
                <c:pt idx="2">
                  <c:v>3.1</c:v>
                </c:pt>
                <c:pt idx="3">
                  <c:v>0.1</c:v>
                </c:pt>
                <c:pt idx="4">
                  <c:v>-0.9</c:v>
                </c:pt>
                <c:pt idx="5">
                  <c:v>0.1</c:v>
                </c:pt>
                <c:pt idx="6">
                  <c:v>3.1</c:v>
                </c:pt>
                <c:pt idx="7">
                  <c:v>8.1</c:v>
                </c:pt>
                <c:pt idx="8">
                  <c:v>15.1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D6-4D91-B430-3B813BD3329F}"/>
            </c:ext>
          </c:extLst>
        </c:ser>
        <c:ser>
          <c:idx val="6"/>
          <c:order val="6"/>
          <c:tx>
            <c:strRef>
              <c:f>'Bi-Linear-Interpolation'!$F$8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'Bi-Linear-Interpolation'!$G$8:$O$8</c:f>
              <c:numCache>
                <c:formatCode>General</c:formatCode>
                <c:ptCount val="9"/>
                <c:pt idx="0">
                  <c:v>12.1</c:v>
                </c:pt>
                <c:pt idx="1">
                  <c:v>5.0999999999999996</c:v>
                </c:pt>
                <c:pt idx="2">
                  <c:v>0.1</c:v>
                </c:pt>
                <c:pt idx="3">
                  <c:v>-2.9</c:v>
                </c:pt>
                <c:pt idx="4">
                  <c:v>-3.9</c:v>
                </c:pt>
                <c:pt idx="5">
                  <c:v>-2.9</c:v>
                </c:pt>
                <c:pt idx="6">
                  <c:v>0.1</c:v>
                </c:pt>
                <c:pt idx="7">
                  <c:v>5.0999999999999996</c:v>
                </c:pt>
                <c:pt idx="8">
                  <c:v>12.1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D6-4D91-B430-3B813BD3329F}"/>
            </c:ext>
          </c:extLst>
        </c:ser>
        <c:ser>
          <c:idx val="7"/>
          <c:order val="7"/>
          <c:tx>
            <c:strRef>
              <c:f>'Bi-Linear-Interpolation'!$F$9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'Bi-Linear-Interpolation'!$G$9:$O$9</c:f>
              <c:numCache>
                <c:formatCode>General</c:formatCode>
                <c:ptCount val="9"/>
                <c:pt idx="0">
                  <c:v>7.1</c:v>
                </c:pt>
                <c:pt idx="1">
                  <c:v>0.1</c:v>
                </c:pt>
                <c:pt idx="2">
                  <c:v>-4.9000000000000004</c:v>
                </c:pt>
                <c:pt idx="3">
                  <c:v>-7.9</c:v>
                </c:pt>
                <c:pt idx="4">
                  <c:v>-8.9</c:v>
                </c:pt>
                <c:pt idx="5">
                  <c:v>-7.9</c:v>
                </c:pt>
                <c:pt idx="6">
                  <c:v>-4.9000000000000004</c:v>
                </c:pt>
                <c:pt idx="7">
                  <c:v>0.1</c:v>
                </c:pt>
                <c:pt idx="8">
                  <c:v>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D6-4D91-B430-3B813BD3329F}"/>
            </c:ext>
          </c:extLst>
        </c:ser>
        <c:ser>
          <c:idx val="8"/>
          <c:order val="8"/>
          <c:tx>
            <c:strRef>
              <c:f>'Bi-Linear-Interpolation'!$F$10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'Bi-Linear-Interpolation'!$G$1:$O$1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'Bi-Linear-Interpolation'!$G$10:$O$10</c:f>
              <c:numCache>
                <c:formatCode>General</c:formatCode>
                <c:ptCount val="9"/>
                <c:pt idx="0">
                  <c:v>0.1</c:v>
                </c:pt>
                <c:pt idx="1">
                  <c:v>-6.9</c:v>
                </c:pt>
                <c:pt idx="2">
                  <c:v>-11.9</c:v>
                </c:pt>
                <c:pt idx="3">
                  <c:v>-14.9</c:v>
                </c:pt>
                <c:pt idx="4">
                  <c:v>-15.9</c:v>
                </c:pt>
                <c:pt idx="5">
                  <c:v>-14.9</c:v>
                </c:pt>
                <c:pt idx="6">
                  <c:v>-11.9</c:v>
                </c:pt>
                <c:pt idx="7">
                  <c:v>-6.9</c:v>
                </c:pt>
                <c:pt idx="8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D6-4D91-B430-3B813BD3329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907536575"/>
        <c:axId val="907538655"/>
        <c:axId val="738854623"/>
      </c:surfaceChart>
      <c:catAx>
        <c:axId val="9075365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7538655"/>
        <c:crosses val="autoZero"/>
        <c:auto val="1"/>
        <c:lblAlgn val="ctr"/>
        <c:lblOffset val="100"/>
        <c:noMultiLvlLbl val="0"/>
      </c:catAx>
      <c:valAx>
        <c:axId val="90753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7536575"/>
        <c:crosses val="autoZero"/>
        <c:crossBetween val="midCat"/>
      </c:valAx>
      <c:serAx>
        <c:axId val="7388546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753865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33336</xdr:rowOff>
    </xdr:from>
    <xdr:to>
      <xdr:col>14</xdr:col>
      <xdr:colOff>0</xdr:colOff>
      <xdr:row>18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A3D614-65C0-41DB-AA44-6B73423E5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11</xdr:row>
      <xdr:rowOff>23812</xdr:rowOff>
    </xdr:from>
    <xdr:to>
      <xdr:col>14</xdr:col>
      <xdr:colOff>581025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EA9776-A8FE-4A54-80EA-42A0FFF18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190501</xdr:colOff>
      <xdr:row>11</xdr:row>
      <xdr:rowOff>4762</xdr:rowOff>
    </xdr:from>
    <xdr:to>
      <xdr:col>9</xdr:col>
      <xdr:colOff>590550</xdr:colOff>
      <xdr:row>25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726662-DD8B-49B0-B990-AB91C83FE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E20" sqref="E20"/>
    </sheetView>
  </sheetViews>
  <sheetFormatPr defaultRowHeight="15" x14ac:dyDescent="0.25"/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>
        <v>-32</v>
      </c>
      <c r="B2" s="2">
        <f>(A2)^3/333-(A2)^2/333-3*A2</f>
        <v>-5.4774774774774784</v>
      </c>
      <c r="C2">
        <v>-31</v>
      </c>
      <c r="D2" s="2">
        <f ca="1">_xlfn.FORECAST.LINEAR(C2,OFFSET($A$1,MATCH(C2,$A$2:$A$35,1),1,2,1),OFFSET($A$1,MATCH(C2,$A$2:$A$35,1),0,2,1))</f>
        <v>0.36936936936936604</v>
      </c>
      <c r="E2" s="4">
        <v>15</v>
      </c>
      <c r="F2" s="3">
        <f ca="1">_xlfn.FORECAST.LINEAR(E2,OFFSET($A$1,MATCH(E2,$A$2:$A$35,1),1,2,1),OFFSET($A$1,MATCH(E2,$A$2:$A$35,1),0,2,1))</f>
        <v>-35.408408408408405</v>
      </c>
    </row>
    <row r="3" spans="1:6" x14ac:dyDescent="0.25">
      <c r="A3">
        <v>-30</v>
      </c>
      <c r="B3" s="2">
        <f t="shared" ref="B3:B34" si="0">(A3)^3/333-(A3)^2/333-3*A3</f>
        <v>6.2162162162162105</v>
      </c>
      <c r="C3">
        <v>-25</v>
      </c>
      <c r="D3" s="2">
        <f t="shared" ref="D3:D13" ca="1" si="1">_xlfn.FORECAST.LINEAR(C3,OFFSET($A$1,MATCH(C3,$A$2:$A$35,1),1,2,1),OFFSET($A$1,MATCH(C3,$A$2:$A$35,1),0,2,1))</f>
        <v>25.972972972972968</v>
      </c>
    </row>
    <row r="4" spans="1:6" x14ac:dyDescent="0.25">
      <c r="A4">
        <v>-28</v>
      </c>
      <c r="B4" s="2">
        <f t="shared" si="0"/>
        <v>15.723723723723722</v>
      </c>
      <c r="C4">
        <v>-19</v>
      </c>
      <c r="D4" s="2">
        <f t="shared" ca="1" si="1"/>
        <v>35.14414414414415</v>
      </c>
    </row>
    <row r="5" spans="1:6" x14ac:dyDescent="0.25">
      <c r="A5">
        <v>-26</v>
      </c>
      <c r="B5" s="2">
        <f t="shared" si="0"/>
        <v>23.189189189189193</v>
      </c>
      <c r="C5">
        <v>-13</v>
      </c>
      <c r="D5" s="2">
        <f t="shared" ca="1" si="1"/>
        <v>31.774774774774773</v>
      </c>
    </row>
    <row r="6" spans="1:6" x14ac:dyDescent="0.25">
      <c r="A6">
        <v>-24</v>
      </c>
      <c r="B6" s="2">
        <f t="shared" si="0"/>
        <v>28.756756756756758</v>
      </c>
      <c r="C6">
        <v>-7</v>
      </c>
      <c r="D6" s="2">
        <f t="shared" ca="1" si="1"/>
        <v>19.756756756756758</v>
      </c>
    </row>
    <row r="7" spans="1:6" x14ac:dyDescent="0.25">
      <c r="A7">
        <v>-22</v>
      </c>
      <c r="B7" s="2">
        <f t="shared" si="0"/>
        <v>32.570570570570567</v>
      </c>
      <c r="C7">
        <v>-1</v>
      </c>
      <c r="D7" s="2">
        <f t="shared" ca="1" si="1"/>
        <v>2.9819819819819822</v>
      </c>
    </row>
    <row r="8" spans="1:6" x14ac:dyDescent="0.25">
      <c r="A8">
        <v>-20</v>
      </c>
      <c r="B8" s="2">
        <f t="shared" si="0"/>
        <v>34.774774774774777</v>
      </c>
      <c r="C8">
        <v>5</v>
      </c>
      <c r="D8" s="2">
        <f t="shared" ca="1" si="1"/>
        <v>-14.657657657657658</v>
      </c>
    </row>
    <row r="9" spans="1:6" x14ac:dyDescent="0.25">
      <c r="A9">
        <v>-18</v>
      </c>
      <c r="B9" s="2">
        <f t="shared" si="0"/>
        <v>35.513513513513516</v>
      </c>
      <c r="C9">
        <v>11</v>
      </c>
      <c r="D9" s="2">
        <f t="shared" ca="1" si="1"/>
        <v>-29.27027027027027</v>
      </c>
    </row>
    <row r="10" spans="1:6" x14ac:dyDescent="0.25">
      <c r="A10">
        <v>-16</v>
      </c>
      <c r="B10" s="2">
        <f t="shared" si="0"/>
        <v>34.930930930930927</v>
      </c>
      <c r="C10">
        <v>17</v>
      </c>
      <c r="D10" s="2">
        <f t="shared" ca="1" si="1"/>
        <v>-36.963963963963963</v>
      </c>
    </row>
    <row r="11" spans="1:6" x14ac:dyDescent="0.25">
      <c r="A11">
        <v>-14</v>
      </c>
      <c r="B11" s="2">
        <f t="shared" si="0"/>
        <v>33.171171171171167</v>
      </c>
      <c r="C11">
        <v>23</v>
      </c>
      <c r="D11" s="2">
        <f t="shared" ca="1" si="1"/>
        <v>-33.846846846846844</v>
      </c>
    </row>
    <row r="12" spans="1:6" x14ac:dyDescent="0.25">
      <c r="A12">
        <v>-12</v>
      </c>
      <c r="B12" s="2">
        <f t="shared" si="0"/>
        <v>30.378378378378379</v>
      </c>
      <c r="C12">
        <v>29</v>
      </c>
      <c r="D12" s="2">
        <f t="shared" ca="1" si="1"/>
        <v>-16.027027027027046</v>
      </c>
    </row>
    <row r="13" spans="1:6" x14ac:dyDescent="0.25">
      <c r="A13">
        <v>-10</v>
      </c>
      <c r="B13" s="2">
        <f t="shared" si="0"/>
        <v>26.696696696696698</v>
      </c>
      <c r="C13">
        <v>31</v>
      </c>
      <c r="D13" s="2">
        <f t="shared" ca="1" si="1"/>
        <v>-6.1471471471471375</v>
      </c>
    </row>
    <row r="14" spans="1:6" x14ac:dyDescent="0.25">
      <c r="A14">
        <v>-8</v>
      </c>
      <c r="B14" s="2">
        <f t="shared" si="0"/>
        <v>22.27027027027027</v>
      </c>
    </row>
    <row r="15" spans="1:6" x14ac:dyDescent="0.25">
      <c r="A15">
        <v>-6</v>
      </c>
      <c r="B15" s="2">
        <f t="shared" si="0"/>
        <v>17.243243243243242</v>
      </c>
    </row>
    <row r="16" spans="1:6" x14ac:dyDescent="0.25">
      <c r="A16">
        <v>-4</v>
      </c>
      <c r="B16" s="2">
        <f t="shared" si="0"/>
        <v>11.75975975975976</v>
      </c>
    </row>
    <row r="17" spans="1:2" x14ac:dyDescent="0.25">
      <c r="A17">
        <v>-2</v>
      </c>
      <c r="B17" s="2">
        <f t="shared" si="0"/>
        <v>5.9639639639639643</v>
      </c>
    </row>
    <row r="18" spans="1:2" x14ac:dyDescent="0.25">
      <c r="A18">
        <v>0</v>
      </c>
      <c r="B18" s="2">
        <f t="shared" si="0"/>
        <v>0</v>
      </c>
    </row>
    <row r="19" spans="1:2" x14ac:dyDescent="0.25">
      <c r="A19">
        <v>2</v>
      </c>
      <c r="B19" s="2">
        <f t="shared" si="0"/>
        <v>-5.9879879879879878</v>
      </c>
    </row>
    <row r="20" spans="1:2" x14ac:dyDescent="0.25">
      <c r="A20">
        <v>4</v>
      </c>
      <c r="B20" s="2">
        <f t="shared" si="0"/>
        <v>-11.855855855855856</v>
      </c>
    </row>
    <row r="21" spans="1:2" x14ac:dyDescent="0.25">
      <c r="A21">
        <v>6</v>
      </c>
      <c r="B21" s="2">
        <f t="shared" si="0"/>
        <v>-17.45945945945946</v>
      </c>
    </row>
    <row r="22" spans="1:2" x14ac:dyDescent="0.25">
      <c r="A22">
        <v>8</v>
      </c>
      <c r="B22" s="2">
        <f t="shared" si="0"/>
        <v>-22.654654654654657</v>
      </c>
    </row>
    <row r="23" spans="1:2" x14ac:dyDescent="0.25">
      <c r="A23">
        <v>10</v>
      </c>
      <c r="B23" s="2">
        <f t="shared" si="0"/>
        <v>-27.297297297297298</v>
      </c>
    </row>
    <row r="24" spans="1:2" x14ac:dyDescent="0.25">
      <c r="A24">
        <v>12</v>
      </c>
      <c r="B24" s="2">
        <f t="shared" si="0"/>
        <v>-31.243243243243242</v>
      </c>
    </row>
    <row r="25" spans="1:2" x14ac:dyDescent="0.25">
      <c r="A25">
        <v>14</v>
      </c>
      <c r="B25" s="2">
        <f t="shared" si="0"/>
        <v>-34.348348348348345</v>
      </c>
    </row>
    <row r="26" spans="1:2" x14ac:dyDescent="0.25">
      <c r="A26">
        <v>16</v>
      </c>
      <c r="B26" s="2">
        <f t="shared" si="0"/>
        <v>-36.468468468468473</v>
      </c>
    </row>
    <row r="27" spans="1:2" x14ac:dyDescent="0.25">
      <c r="A27">
        <v>18</v>
      </c>
      <c r="B27" s="2">
        <f t="shared" si="0"/>
        <v>-37.45945945945946</v>
      </c>
    </row>
    <row r="28" spans="1:2" x14ac:dyDescent="0.25">
      <c r="A28">
        <v>20</v>
      </c>
      <c r="B28" s="2">
        <f t="shared" si="0"/>
        <v>-37.177177177177178</v>
      </c>
    </row>
    <row r="29" spans="1:2" x14ac:dyDescent="0.25">
      <c r="A29">
        <v>22</v>
      </c>
      <c r="B29" s="2">
        <f t="shared" si="0"/>
        <v>-35.477477477477478</v>
      </c>
    </row>
    <row r="30" spans="1:2" x14ac:dyDescent="0.25">
      <c r="A30">
        <v>24</v>
      </c>
      <c r="B30" s="2">
        <f t="shared" si="0"/>
        <v>-32.21621621621621</v>
      </c>
    </row>
    <row r="31" spans="1:2" x14ac:dyDescent="0.25">
      <c r="A31">
        <v>26</v>
      </c>
      <c r="B31" s="2">
        <f t="shared" si="0"/>
        <v>-27.249249249249246</v>
      </c>
    </row>
    <row r="32" spans="1:2" x14ac:dyDescent="0.25">
      <c r="A32">
        <v>28</v>
      </c>
      <c r="B32" s="2">
        <f t="shared" si="0"/>
        <v>-20.432432432432435</v>
      </c>
    </row>
    <row r="33" spans="1:2" x14ac:dyDescent="0.25">
      <c r="A33">
        <v>30</v>
      </c>
      <c r="B33" s="2">
        <f t="shared" si="0"/>
        <v>-11.621621621621628</v>
      </c>
    </row>
    <row r="34" spans="1:2" x14ac:dyDescent="0.25">
      <c r="A34">
        <v>32</v>
      </c>
      <c r="B34" s="2">
        <f t="shared" si="0"/>
        <v>-0.67267267267267528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A3BF-982A-4143-A479-97F86C996AFF}">
  <dimension ref="A1:O15"/>
  <sheetViews>
    <sheetView tabSelected="1" workbookViewId="0">
      <selection activeCell="O29" sqref="O29"/>
    </sheetView>
  </sheetViews>
  <sheetFormatPr defaultRowHeight="15" x14ac:dyDescent="0.25"/>
  <cols>
    <col min="6" max="6" width="10.5703125" bestFit="1" customWidth="1"/>
  </cols>
  <sheetData>
    <row r="1" spans="1:15" x14ac:dyDescent="0.25">
      <c r="F1" s="5" t="s">
        <v>6</v>
      </c>
      <c r="G1" s="6">
        <v>-4</v>
      </c>
      <c r="H1" s="6">
        <v>-3</v>
      </c>
      <c r="I1" s="6">
        <v>-2</v>
      </c>
      <c r="J1" s="6">
        <v>-1</v>
      </c>
      <c r="K1" s="6">
        <v>0</v>
      </c>
      <c r="L1" s="6">
        <v>1</v>
      </c>
      <c r="M1" s="6">
        <v>2</v>
      </c>
      <c r="N1" s="6">
        <v>3</v>
      </c>
      <c r="O1" s="6">
        <v>4</v>
      </c>
    </row>
    <row r="2" spans="1:15" x14ac:dyDescent="0.25">
      <c r="F2" s="7">
        <v>-4</v>
      </c>
      <c r="G2" s="5">
        <f>G$1^2-$F2^2+0.1</f>
        <v>0.1</v>
      </c>
      <c r="H2" s="5">
        <f t="shared" ref="H2:O10" si="0">H$1^2-$F2^2+0.1</f>
        <v>-6.9</v>
      </c>
      <c r="I2" s="5">
        <f t="shared" si="0"/>
        <v>-11.9</v>
      </c>
      <c r="J2" s="5">
        <f t="shared" si="0"/>
        <v>-14.9</v>
      </c>
      <c r="K2" s="5">
        <f t="shared" si="0"/>
        <v>-15.9</v>
      </c>
      <c r="L2" s="5">
        <f t="shared" si="0"/>
        <v>-14.9</v>
      </c>
      <c r="M2" s="5">
        <f t="shared" si="0"/>
        <v>-11.9</v>
      </c>
      <c r="N2" s="5">
        <f t="shared" si="0"/>
        <v>-6.9</v>
      </c>
      <c r="O2" s="5">
        <f t="shared" si="0"/>
        <v>0.1</v>
      </c>
    </row>
    <row r="3" spans="1:15" x14ac:dyDescent="0.25">
      <c r="B3" s="12" t="s">
        <v>7</v>
      </c>
      <c r="C3" s="8">
        <v>0.1</v>
      </c>
      <c r="F3" s="7">
        <v>-3</v>
      </c>
      <c r="G3" s="5">
        <f t="shared" ref="G3:G10" si="1">G$1^2-$F3^2+0.1</f>
        <v>7.1</v>
      </c>
      <c r="H3" s="5">
        <f t="shared" si="0"/>
        <v>0.1</v>
      </c>
      <c r="I3" s="5">
        <f t="shared" si="0"/>
        <v>-4.9000000000000004</v>
      </c>
      <c r="J3" s="5">
        <f t="shared" si="0"/>
        <v>-7.9</v>
      </c>
      <c r="K3" s="5">
        <f t="shared" si="0"/>
        <v>-8.9</v>
      </c>
      <c r="L3" s="5">
        <f>L$1^2-$F3^2+0.1</f>
        <v>-7.9</v>
      </c>
      <c r="M3" s="5">
        <f t="shared" si="0"/>
        <v>-4.9000000000000004</v>
      </c>
      <c r="N3" s="5">
        <f t="shared" si="0"/>
        <v>0.1</v>
      </c>
      <c r="O3" s="5">
        <f t="shared" si="0"/>
        <v>7.1</v>
      </c>
    </row>
    <row r="4" spans="1:15" x14ac:dyDescent="0.25">
      <c r="B4" s="13" t="s">
        <v>8</v>
      </c>
      <c r="C4" s="14">
        <v>0.2</v>
      </c>
      <c r="F4" s="7">
        <v>-2</v>
      </c>
      <c r="G4" s="5">
        <f t="shared" si="1"/>
        <v>12.1</v>
      </c>
      <c r="H4" s="5">
        <f t="shared" si="0"/>
        <v>5.0999999999999996</v>
      </c>
      <c r="I4" s="5">
        <f t="shared" si="0"/>
        <v>0.1</v>
      </c>
      <c r="J4" s="5">
        <f t="shared" si="0"/>
        <v>-2.9</v>
      </c>
      <c r="K4" s="5">
        <f t="shared" si="0"/>
        <v>-3.9</v>
      </c>
      <c r="L4" s="5">
        <f t="shared" si="0"/>
        <v>-2.9</v>
      </c>
      <c r="M4" s="5">
        <f t="shared" si="0"/>
        <v>0.1</v>
      </c>
      <c r="N4" s="5">
        <f t="shared" si="0"/>
        <v>5.0999999999999996</v>
      </c>
      <c r="O4" s="5">
        <f t="shared" si="0"/>
        <v>12.1</v>
      </c>
    </row>
    <row r="5" spans="1:15" x14ac:dyDescent="0.25">
      <c r="A5" s="5"/>
      <c r="B5" s="11" t="s">
        <v>10</v>
      </c>
      <c r="C5" s="9">
        <f ca="1">_xlfn.FORECAST.LINEAR(C3,C15:D15,OFFSET($F$1,0,MATCH(C3,$G$1:$O$1,1),1,2))</f>
        <v>2.7755575615628914E-17</v>
      </c>
      <c r="F5" s="7">
        <v>-1</v>
      </c>
      <c r="G5" s="5">
        <f t="shared" si="1"/>
        <v>15.1</v>
      </c>
      <c r="H5" s="5">
        <f t="shared" si="0"/>
        <v>8.1</v>
      </c>
      <c r="I5" s="5">
        <f t="shared" si="0"/>
        <v>3.1</v>
      </c>
      <c r="J5" s="5">
        <f t="shared" si="0"/>
        <v>0.1</v>
      </c>
      <c r="K5" s="5">
        <f t="shared" si="0"/>
        <v>-0.9</v>
      </c>
      <c r="L5" s="5">
        <f t="shared" si="0"/>
        <v>0.1</v>
      </c>
      <c r="M5" s="5">
        <f t="shared" si="0"/>
        <v>3.1</v>
      </c>
      <c r="N5" s="5">
        <f t="shared" si="0"/>
        <v>8.1</v>
      </c>
      <c r="O5" s="5">
        <f t="shared" si="0"/>
        <v>15.1</v>
      </c>
    </row>
    <row r="6" spans="1:15" x14ac:dyDescent="0.25">
      <c r="A6" s="5"/>
      <c r="B6" s="11" t="s">
        <v>11</v>
      </c>
      <c r="C6" s="9">
        <f ca="1">OFFSET($F$1,MATCH(C4,$F$2:$F$10,1),MATCH(C3,$G$1:$O$1,1),1,1)+(OFFSET($F$1,MATCH(C4,$F$2:$F$10,1),MATCH(C3,$G$1:$O$1,1)+1,1,1)-OFFSET($F$1,MATCH(C4,$F$2:$F$10,1),MATCH(C3,$G$1:$O$1,1),1,1))*C3+(OFFSET($F$1,MATCH(C4,$F$2:$F$10,1)+1,MATCH(C3,$G$1:$O$1,1),1,1)-OFFSET($F$1,MATCH(C4,$F$2:$F$10,1),MATCH(C3,$G$1:$O$1,1),1,1))*C4+(OFFSET($F$1,MATCH(C4,$F$2:$F$10,1)+1,MATCH(C3,$G$1:$O$1,1)+1,1,1)-OFFSET($F$1,MATCH(C4,$F$2:$F$10,1),MATCH(C3,$G$1:$O$1,1)+1,1,1)-OFFSET($F$1,MATCH(C4,$F$2:$F$10,1)+1,MATCH(C3,$G$1:$O$1,1),1,1)+OFFSET($F$1,MATCH(C4,$F$2:$F$10,1),MATCH(C3,$G$1:$O$1,1),1,1))*C3*C4</f>
        <v>5.5511151231257838E-19</v>
      </c>
      <c r="F6" s="7">
        <v>0</v>
      </c>
      <c r="G6" s="5">
        <f t="shared" si="1"/>
        <v>16.100000000000001</v>
      </c>
      <c r="H6" s="5">
        <f t="shared" si="0"/>
        <v>9.1</v>
      </c>
      <c r="I6" s="5">
        <f t="shared" si="0"/>
        <v>4.0999999999999996</v>
      </c>
      <c r="J6" s="5">
        <f t="shared" si="0"/>
        <v>1.1000000000000001</v>
      </c>
      <c r="K6" s="5">
        <f t="shared" si="0"/>
        <v>0.1</v>
      </c>
      <c r="L6" s="5">
        <f t="shared" si="0"/>
        <v>1.1000000000000001</v>
      </c>
      <c r="M6" s="5">
        <f t="shared" si="0"/>
        <v>4.0999999999999996</v>
      </c>
      <c r="N6" s="5">
        <f t="shared" si="0"/>
        <v>9.1</v>
      </c>
      <c r="O6" s="5">
        <f t="shared" si="0"/>
        <v>16.100000000000001</v>
      </c>
    </row>
    <row r="7" spans="1:15" x14ac:dyDescent="0.25">
      <c r="F7" s="7">
        <v>1</v>
      </c>
      <c r="G7" s="5">
        <f t="shared" si="1"/>
        <v>15.1</v>
      </c>
      <c r="H7" s="5">
        <f t="shared" si="0"/>
        <v>8.1</v>
      </c>
      <c r="I7" s="5">
        <f t="shared" si="0"/>
        <v>3.1</v>
      </c>
      <c r="J7" s="5">
        <f t="shared" si="0"/>
        <v>0.1</v>
      </c>
      <c r="K7" s="5">
        <f t="shared" si="0"/>
        <v>-0.9</v>
      </c>
      <c r="L7" s="5">
        <f t="shared" si="0"/>
        <v>0.1</v>
      </c>
      <c r="M7" s="5">
        <f t="shared" si="0"/>
        <v>3.1</v>
      </c>
      <c r="N7" s="5">
        <f t="shared" si="0"/>
        <v>8.1</v>
      </c>
      <c r="O7" s="5">
        <f t="shared" si="0"/>
        <v>15.1</v>
      </c>
    </row>
    <row r="8" spans="1:15" x14ac:dyDescent="0.25">
      <c r="F8" s="7">
        <v>2</v>
      </c>
      <c r="G8" s="5">
        <f t="shared" si="1"/>
        <v>12.1</v>
      </c>
      <c r="H8" s="5">
        <f t="shared" si="0"/>
        <v>5.0999999999999996</v>
      </c>
      <c r="I8" s="5">
        <f t="shared" si="0"/>
        <v>0.1</v>
      </c>
      <c r="J8" s="5">
        <f t="shared" si="0"/>
        <v>-2.9</v>
      </c>
      <c r="K8" s="5">
        <f t="shared" si="0"/>
        <v>-3.9</v>
      </c>
      <c r="L8" s="5">
        <f t="shared" si="0"/>
        <v>-2.9</v>
      </c>
      <c r="M8" s="5">
        <f t="shared" si="0"/>
        <v>0.1</v>
      </c>
      <c r="N8" s="5">
        <f t="shared" si="0"/>
        <v>5.0999999999999996</v>
      </c>
      <c r="O8" s="5">
        <f t="shared" si="0"/>
        <v>12.1</v>
      </c>
    </row>
    <row r="9" spans="1:15" x14ac:dyDescent="0.25">
      <c r="F9" s="7">
        <v>3</v>
      </c>
      <c r="G9" s="5">
        <f t="shared" si="1"/>
        <v>7.1</v>
      </c>
      <c r="H9" s="5">
        <f t="shared" si="0"/>
        <v>0.1</v>
      </c>
      <c r="I9" s="5">
        <f t="shared" si="0"/>
        <v>-4.9000000000000004</v>
      </c>
      <c r="J9" s="5">
        <f t="shared" si="0"/>
        <v>-7.9</v>
      </c>
      <c r="K9" s="5">
        <f t="shared" si="0"/>
        <v>-8.9</v>
      </c>
      <c r="L9" s="5">
        <f t="shared" si="0"/>
        <v>-7.9</v>
      </c>
      <c r="M9" s="5">
        <f t="shared" si="0"/>
        <v>-4.9000000000000004</v>
      </c>
      <c r="N9" s="5">
        <f t="shared" si="0"/>
        <v>0.1</v>
      </c>
      <c r="O9" s="5">
        <f t="shared" si="0"/>
        <v>7.1</v>
      </c>
    </row>
    <row r="10" spans="1:15" x14ac:dyDescent="0.25">
      <c r="F10" s="7">
        <v>4</v>
      </c>
      <c r="G10" s="5">
        <f t="shared" si="1"/>
        <v>0.1</v>
      </c>
      <c r="H10" s="5">
        <f t="shared" si="0"/>
        <v>-6.9</v>
      </c>
      <c r="I10" s="5">
        <f t="shared" si="0"/>
        <v>-11.9</v>
      </c>
      <c r="J10" s="5">
        <f t="shared" si="0"/>
        <v>-14.9</v>
      </c>
      <c r="K10" s="5">
        <f t="shared" si="0"/>
        <v>-15.9</v>
      </c>
      <c r="L10" s="5">
        <f t="shared" si="0"/>
        <v>-14.9</v>
      </c>
      <c r="M10" s="5">
        <f t="shared" si="0"/>
        <v>-11.9</v>
      </c>
      <c r="N10" s="5">
        <f t="shared" si="0"/>
        <v>-6.9</v>
      </c>
      <c r="O10" s="5">
        <f t="shared" si="0"/>
        <v>0.1</v>
      </c>
    </row>
    <row r="12" spans="1:15" x14ac:dyDescent="0.25">
      <c r="B12" s="10" t="s">
        <v>9</v>
      </c>
      <c r="C12" s="8" cm="1">
        <f t="array" aca="1" ref="C12:D12" ca="1">OFFSET($F$1,0,MATCH(C3,$G$1:$O$1,1),1,2)</f>
        <v>0</v>
      </c>
      <c r="D12" s="8">
        <f ca="1"/>
        <v>1</v>
      </c>
    </row>
    <row r="13" spans="1:15" x14ac:dyDescent="0.25">
      <c r="B13" s="7" cm="1">
        <f t="array" aca="1" ref="B13:B14" ca="1">OFFSET($F$1,MATCH(C4,$F$2:$F$10,1),0,2,1)</f>
        <v>0</v>
      </c>
      <c r="C13" s="5" cm="1">
        <f t="array" aca="1" ref="C13:D14" ca="1">OFFSET($F$1,MATCH(C4,$F$2:$F$10,1),MATCH(C3,$G$1:$O$1,1),2,2)</f>
        <v>0.1</v>
      </c>
      <c r="D13" s="5">
        <f ca="1"/>
        <v>1.1000000000000001</v>
      </c>
    </row>
    <row r="14" spans="1:15" x14ac:dyDescent="0.25">
      <c r="B14" s="7">
        <f ca="1"/>
        <v>1</v>
      </c>
      <c r="C14" s="5">
        <f ca="1"/>
        <v>-0.9</v>
      </c>
      <c r="D14" s="5">
        <f ca="1"/>
        <v>0.1</v>
      </c>
    </row>
    <row r="15" spans="1:15" x14ac:dyDescent="0.25">
      <c r="C15" s="15">
        <f ca="1">_xlfn.FORECAST.LINEAR(C4,C13:C14,_xlfn.ANCHORARRAY(B13))</f>
        <v>-0.10000000000000003</v>
      </c>
      <c r="D15" s="15">
        <f ca="1">_xlfn.FORECAST.LINEAR(C4,D13:D14,_xlfn.ANCHORARRAY(B13))</f>
        <v>0.90000000000000013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Linear-Interpolation</vt:lpstr>
      <vt:lpstr>Bi-Linear-Interpolation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M. Rubert</dc:creator>
  <cp:lastModifiedBy>Ricardo M. Rubert</cp:lastModifiedBy>
  <dcterms:created xsi:type="dcterms:W3CDTF">2015-06-05T18:17:20Z</dcterms:created>
  <dcterms:modified xsi:type="dcterms:W3CDTF">2021-08-16T19:10:52Z</dcterms:modified>
</cp:coreProperties>
</file>