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12a0d460a0d701/Politiek/Reddit Model Tweede Kamer/Verkiezingen XI/"/>
    </mc:Choice>
  </mc:AlternateContent>
  <xr:revisionPtr revIDLastSave="12" documentId="13_ncr:1_{6AA04EE1-41E6-4BAD-BFF9-71DFFEBACE27}" xr6:coauthVersionLast="45" xr6:coauthVersionMax="45" xr10:uidLastSave="{0CD89205-3B13-4D3C-A05C-5800DA7AA63A}"/>
  <bookViews>
    <workbookView minimized="1" xWindow="3120" yWindow="3120" windowWidth="21600" windowHeight="11385" firstSheet="4" activeTab="13" xr2:uid="{A2895B18-0985-4A72-B7E8-F25AA324E109}"/>
  </bookViews>
  <sheets>
    <sheet name="Voorblad" sheetId="1" state="hidden" r:id="rId1"/>
    <sheet name="Blad1 (3)" sheetId="5" state="hidden" r:id="rId2"/>
    <sheet name="Eindresultaten" sheetId="4" state="hidden" r:id="rId3"/>
    <sheet name="Extrablad" sheetId="6" state="hidden" r:id="rId4"/>
    <sheet name="Peiling" sheetId="7" r:id="rId5"/>
    <sheet name="Coalitie-Ideologie" sheetId="17" r:id="rId6"/>
    <sheet name="Verkiezing XI" sheetId="8" r:id="rId7"/>
    <sheet name="Blad1" sheetId="9" state="hidden" r:id="rId8"/>
    <sheet name="Blad2" sheetId="10" state="hidden" r:id="rId9"/>
    <sheet name="Results.Prov.Gem IX" sheetId="11" state="hidden" r:id="rId10"/>
    <sheet name="Verkiezing X (Gem.)" sheetId="12" r:id="rId11"/>
    <sheet name="Verkiezing X RESULTS" sheetId="14" r:id="rId12"/>
    <sheet name="Coalitie X_RESULT" sheetId="18" r:id="rId13"/>
    <sheet name="Verkiezing X (Voorbmaker)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W21" i="14" l="1"/>
  <c r="R122" i="18" l="1"/>
  <c r="R107" i="18"/>
  <c r="R92" i="18"/>
  <c r="R76" i="18"/>
  <c r="R61" i="18"/>
  <c r="R46" i="18"/>
  <c r="R30" i="18"/>
  <c r="R15" i="18"/>
  <c r="DO21" i="14"/>
  <c r="DH21" i="14"/>
  <c r="CZ21" i="14"/>
  <c r="CS21" i="14"/>
  <c r="CK21" i="14"/>
  <c r="CD21" i="14"/>
  <c r="BV21" i="14"/>
  <c r="BO21" i="14"/>
  <c r="BG21" i="14"/>
  <c r="AZ21" i="14"/>
  <c r="AR21" i="14"/>
  <c r="AK21" i="14"/>
  <c r="AC21" i="14"/>
  <c r="V21" i="14"/>
  <c r="N21" i="14"/>
  <c r="G21" i="14"/>
  <c r="AC39" i="7" l="1"/>
  <c r="AB47" i="7"/>
  <c r="V41" i="8" l="1"/>
  <c r="X37" i="8"/>
  <c r="V33" i="8"/>
  <c r="F48" i="8"/>
  <c r="F126" i="7"/>
  <c r="L18" i="4" l="1"/>
  <c r="L16" i="4"/>
  <c r="L14" i="4"/>
  <c r="L12" i="4"/>
  <c r="L10" i="4"/>
  <c r="L8" i="4"/>
  <c r="L6" i="4"/>
  <c r="L4" i="4"/>
  <c r="F17" i="8"/>
  <c r="F15" i="8"/>
  <c r="F13" i="8"/>
  <c r="F11" i="8"/>
  <c r="F9" i="8"/>
  <c r="F7" i="8"/>
  <c r="F5" i="8"/>
  <c r="K43" i="11" l="1"/>
  <c r="K42" i="11"/>
  <c r="K41" i="11"/>
  <c r="K39" i="11"/>
  <c r="K38" i="11"/>
  <c r="K37" i="11"/>
  <c r="K35" i="11"/>
  <c r="K34" i="11"/>
  <c r="K33" i="11"/>
  <c r="K32" i="11"/>
  <c r="K30" i="11"/>
  <c r="K29" i="11"/>
  <c r="K28" i="11"/>
  <c r="K26" i="11"/>
  <c r="K25" i="11"/>
  <c r="K23" i="11"/>
  <c r="K22" i="11"/>
  <c r="K20" i="11"/>
  <c r="K19" i="11"/>
  <c r="K17" i="11"/>
  <c r="K15" i="11"/>
  <c r="K14" i="11"/>
  <c r="K12" i="11"/>
  <c r="K10" i="11"/>
  <c r="K9" i="11"/>
  <c r="K7" i="11"/>
  <c r="K4" i="11"/>
  <c r="K3" i="11"/>
  <c r="B44" i="11"/>
  <c r="C4" i="11" s="1"/>
  <c r="C3" i="11" l="1"/>
  <c r="C13" i="11"/>
  <c r="C40" i="11"/>
  <c r="C8" i="11"/>
  <c r="C36" i="11"/>
  <c r="C6" i="11"/>
  <c r="C18" i="11"/>
  <c r="C16" i="11"/>
  <c r="C31" i="11"/>
  <c r="C27" i="11"/>
  <c r="C11" i="11"/>
  <c r="C21" i="11"/>
  <c r="C24" i="11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R21" i="9"/>
  <c r="R22" i="9" s="1"/>
  <c r="AA32" i="10"/>
  <c r="Q39" i="10" l="1"/>
  <c r="C44" i="11"/>
  <c r="Q40" i="10"/>
  <c r="P64" i="9"/>
  <c r="P60" i="9"/>
  <c r="P56" i="9"/>
  <c r="P52" i="9"/>
  <c r="P48" i="9"/>
  <c r="P44" i="9"/>
  <c r="P40" i="9"/>
  <c r="O39" i="9"/>
  <c r="O53" i="9" s="1"/>
  <c r="N39" i="9"/>
  <c r="N41" i="9" s="1"/>
  <c r="M39" i="9"/>
  <c r="M41" i="9" s="1"/>
  <c r="L39" i="9"/>
  <c r="L53" i="9" s="1"/>
  <c r="K39" i="9"/>
  <c r="K61" i="9" s="1"/>
  <c r="J39" i="9"/>
  <c r="J61" i="9" s="1"/>
  <c r="I39" i="9"/>
  <c r="I57" i="9" s="1"/>
  <c r="H39" i="9"/>
  <c r="H61" i="9" s="1"/>
  <c r="G39" i="9"/>
  <c r="G53" i="9" s="1"/>
  <c r="F39" i="9"/>
  <c r="F53" i="9" s="1"/>
  <c r="E39" i="9"/>
  <c r="E65" i="9" s="1"/>
  <c r="D39" i="9"/>
  <c r="D53" i="9" s="1"/>
  <c r="C39" i="9"/>
  <c r="C61" i="9" s="1"/>
  <c r="B39" i="9"/>
  <c r="B61" i="9" s="1"/>
  <c r="P36" i="9"/>
  <c r="P3" i="9"/>
  <c r="H4" i="9" s="1"/>
  <c r="F55" i="9" l="1"/>
  <c r="G6" i="10"/>
  <c r="F80" i="9"/>
  <c r="F81" i="9" s="1"/>
  <c r="G55" i="9"/>
  <c r="G80" i="9"/>
  <c r="G81" i="9" s="1"/>
  <c r="H6" i="10"/>
  <c r="O55" i="9"/>
  <c r="P6" i="10"/>
  <c r="O80" i="9"/>
  <c r="O81" i="9" s="1"/>
  <c r="N43" i="9"/>
  <c r="O3" i="10"/>
  <c r="H63" i="9"/>
  <c r="H86" i="9"/>
  <c r="H87" i="9" s="1"/>
  <c r="I8" i="10"/>
  <c r="I59" i="9"/>
  <c r="J7" i="10"/>
  <c r="I83" i="9"/>
  <c r="I84" i="9" s="1"/>
  <c r="K63" i="9"/>
  <c r="K86" i="9"/>
  <c r="K87" i="9" s="1"/>
  <c r="L8" i="10"/>
  <c r="D55" i="9"/>
  <c r="E6" i="10"/>
  <c r="D80" i="9"/>
  <c r="D81" i="9" s="1"/>
  <c r="H27" i="9"/>
  <c r="I1" i="10"/>
  <c r="I17" i="10" s="1"/>
  <c r="C8" i="10"/>
  <c r="B86" i="9"/>
  <c r="B87" i="9" s="1"/>
  <c r="J63" i="9"/>
  <c r="K8" i="10"/>
  <c r="J86" i="9"/>
  <c r="J87" i="9" s="1"/>
  <c r="C63" i="9"/>
  <c r="D8" i="10"/>
  <c r="C86" i="9"/>
  <c r="C87" i="9" s="1"/>
  <c r="L55" i="9"/>
  <c r="L80" i="9"/>
  <c r="L81" i="9" s="1"/>
  <c r="M6" i="10"/>
  <c r="E67" i="9"/>
  <c r="F9" i="10"/>
  <c r="E89" i="9"/>
  <c r="E90" i="9" s="1"/>
  <c r="M43" i="9"/>
  <c r="N3" i="10"/>
  <c r="M71" i="9"/>
  <c r="M37" i="9"/>
  <c r="B37" i="9"/>
  <c r="N71" i="9"/>
  <c r="H31" i="9"/>
  <c r="K37" i="9"/>
  <c r="J4" i="9"/>
  <c r="C37" i="9"/>
  <c r="F37" i="9"/>
  <c r="H37" i="9"/>
  <c r="J37" i="9"/>
  <c r="N37" i="9"/>
  <c r="O37" i="9"/>
  <c r="G37" i="9"/>
  <c r="N65" i="9"/>
  <c r="I53" i="9"/>
  <c r="I61" i="9"/>
  <c r="O65" i="9"/>
  <c r="I45" i="9"/>
  <c r="J4" i="10" s="1"/>
  <c r="O49" i="9"/>
  <c r="H53" i="9"/>
  <c r="L61" i="9"/>
  <c r="F41" i="9"/>
  <c r="G3" i="10" s="1"/>
  <c r="D65" i="9"/>
  <c r="H41" i="9"/>
  <c r="I3" i="10" s="1"/>
  <c r="G49" i="9"/>
  <c r="G57" i="9"/>
  <c r="F65" i="9"/>
  <c r="L45" i="9"/>
  <c r="M4" i="10" s="1"/>
  <c r="F49" i="9"/>
  <c r="N53" i="9"/>
  <c r="I41" i="9"/>
  <c r="J3" i="10" s="1"/>
  <c r="H49" i="9"/>
  <c r="H57" i="9"/>
  <c r="G65" i="9"/>
  <c r="D61" i="9"/>
  <c r="D49" i="9"/>
  <c r="O41" i="9"/>
  <c r="P3" i="10" s="1"/>
  <c r="L49" i="9"/>
  <c r="L57" i="9"/>
  <c r="H65" i="9"/>
  <c r="D45" i="9"/>
  <c r="E4" i="10" s="1"/>
  <c r="N49" i="9"/>
  <c r="O57" i="9"/>
  <c r="L65" i="9"/>
  <c r="J57" i="9"/>
  <c r="E45" i="9"/>
  <c r="F4" i="10" s="1"/>
  <c r="C57" i="9"/>
  <c r="E61" i="9"/>
  <c r="M61" i="9"/>
  <c r="B41" i="9"/>
  <c r="C3" i="10" s="1"/>
  <c r="F45" i="9"/>
  <c r="G4" i="10" s="1"/>
  <c r="J53" i="9"/>
  <c r="F61" i="9"/>
  <c r="C41" i="9"/>
  <c r="D3" i="10" s="1"/>
  <c r="K41" i="9"/>
  <c r="L3" i="10" s="1"/>
  <c r="G45" i="9"/>
  <c r="H4" i="10" s="1"/>
  <c r="O45" i="9"/>
  <c r="P4" i="10" s="1"/>
  <c r="I49" i="9"/>
  <c r="C53" i="9"/>
  <c r="K53" i="9"/>
  <c r="E57" i="9"/>
  <c r="M57" i="9"/>
  <c r="G61" i="9"/>
  <c r="O61" i="9"/>
  <c r="I65" i="9"/>
  <c r="B57" i="9"/>
  <c r="M45" i="9"/>
  <c r="N4" i="10" s="1"/>
  <c r="K57" i="9"/>
  <c r="J41" i="9"/>
  <c r="K3" i="10" s="1"/>
  <c r="N45" i="9"/>
  <c r="O4" i="10" s="1"/>
  <c r="B53" i="9"/>
  <c r="D57" i="9"/>
  <c r="N61" i="9"/>
  <c r="D41" i="9"/>
  <c r="E3" i="10" s="1"/>
  <c r="L41" i="9"/>
  <c r="M3" i="10" s="1"/>
  <c r="H45" i="9"/>
  <c r="I4" i="10" s="1"/>
  <c r="B49" i="9"/>
  <c r="J49" i="9"/>
  <c r="F57" i="9"/>
  <c r="N57" i="9"/>
  <c r="B65" i="9"/>
  <c r="J65" i="9"/>
  <c r="E41" i="9"/>
  <c r="F3" i="10" s="1"/>
  <c r="C49" i="9"/>
  <c r="K49" i="9"/>
  <c r="E53" i="9"/>
  <c r="M53" i="9"/>
  <c r="C65" i="9"/>
  <c r="K65" i="9"/>
  <c r="B45" i="9"/>
  <c r="C4" i="10" s="1"/>
  <c r="J45" i="9"/>
  <c r="K4" i="10" s="1"/>
  <c r="G41" i="9"/>
  <c r="H3" i="10" s="1"/>
  <c r="C45" i="9"/>
  <c r="K45" i="9"/>
  <c r="L4" i="10" s="1"/>
  <c r="E49" i="9"/>
  <c r="M49" i="9"/>
  <c r="M65" i="9"/>
  <c r="I37" i="9"/>
  <c r="D37" i="9"/>
  <c r="L37" i="9"/>
  <c r="E37" i="9"/>
  <c r="M4" i="9"/>
  <c r="F4" i="9"/>
  <c r="B4" i="9"/>
  <c r="H23" i="9"/>
  <c r="J11" i="9"/>
  <c r="H19" i="9"/>
  <c r="G4" i="9"/>
  <c r="I4" i="9"/>
  <c r="H11" i="9"/>
  <c r="H7" i="9"/>
  <c r="H15" i="9"/>
  <c r="K4" i="9"/>
  <c r="L1" i="10" s="1"/>
  <c r="L17" i="10" s="1"/>
  <c r="C4" i="9"/>
  <c r="D1" i="10" s="1"/>
  <c r="D17" i="10" s="1"/>
  <c r="L4" i="9"/>
  <c r="M1" i="10" s="1"/>
  <c r="M17" i="10" s="1"/>
  <c r="D4" i="9"/>
  <c r="E1" i="10" s="1"/>
  <c r="E17" i="10" s="1"/>
  <c r="O4" i="9"/>
  <c r="P1" i="10" s="1"/>
  <c r="P17" i="10" s="1"/>
  <c r="E4" i="9"/>
  <c r="F1" i="10" s="1"/>
  <c r="F17" i="10" s="1"/>
  <c r="N4" i="9"/>
  <c r="O1" i="10" s="1"/>
  <c r="O17" i="10" s="1"/>
  <c r="F24" i="4"/>
  <c r="M55" i="9" l="1"/>
  <c r="M80" i="9"/>
  <c r="M81" i="9" s="1"/>
  <c r="N6" i="10"/>
  <c r="C59" i="9"/>
  <c r="C83" i="9"/>
  <c r="C84" i="9" s="1"/>
  <c r="D7" i="10"/>
  <c r="M7" i="9"/>
  <c r="N1" i="10"/>
  <c r="N17" i="10" s="1"/>
  <c r="E55" i="9"/>
  <c r="F6" i="10"/>
  <c r="E80" i="9"/>
  <c r="E81" i="9" s="1"/>
  <c r="J51" i="9"/>
  <c r="K5" i="10"/>
  <c r="J77" i="9"/>
  <c r="J78" i="9" s="1"/>
  <c r="M59" i="9"/>
  <c r="N7" i="10"/>
  <c r="M83" i="9"/>
  <c r="M84" i="9" s="1"/>
  <c r="I7" i="9"/>
  <c r="J1" i="10"/>
  <c r="J17" i="10" s="1"/>
  <c r="C74" i="9"/>
  <c r="C75" i="9" s="1"/>
  <c r="D4" i="10"/>
  <c r="Q4" i="10" s="1"/>
  <c r="K51" i="9"/>
  <c r="K77" i="9"/>
  <c r="K78" i="9" s="1"/>
  <c r="L5" i="10"/>
  <c r="C5" i="10"/>
  <c r="B77" i="9"/>
  <c r="B78" i="9" s="1"/>
  <c r="E59" i="9"/>
  <c r="E83" i="9"/>
  <c r="E84" i="9" s="1"/>
  <c r="F7" i="10"/>
  <c r="F63" i="9"/>
  <c r="G8" i="10"/>
  <c r="F86" i="9"/>
  <c r="F87" i="9" s="1"/>
  <c r="J59" i="9"/>
  <c r="K7" i="10"/>
  <c r="J83" i="9"/>
  <c r="J84" i="9" s="1"/>
  <c r="F51" i="9"/>
  <c r="G5" i="10"/>
  <c r="F77" i="9"/>
  <c r="F78" i="9" s="1"/>
  <c r="L63" i="9"/>
  <c r="L86" i="9"/>
  <c r="L87" i="9" s="1"/>
  <c r="M8" i="10"/>
  <c r="I55" i="9"/>
  <c r="I80" i="9"/>
  <c r="I81" i="9" s="1"/>
  <c r="J6" i="10"/>
  <c r="K59" i="9"/>
  <c r="K83" i="9"/>
  <c r="K84" i="9" s="1"/>
  <c r="L7" i="10"/>
  <c r="K55" i="9"/>
  <c r="L6" i="10"/>
  <c r="K80" i="9"/>
  <c r="K81" i="9" s="1"/>
  <c r="J55" i="9"/>
  <c r="K6" i="10"/>
  <c r="J80" i="9"/>
  <c r="J81" i="9" s="1"/>
  <c r="L67" i="9"/>
  <c r="L89" i="9"/>
  <c r="L90" i="9" s="1"/>
  <c r="M9" i="10"/>
  <c r="D51" i="9"/>
  <c r="D77" i="9"/>
  <c r="D78" i="9" s="1"/>
  <c r="E5" i="10"/>
  <c r="H55" i="9"/>
  <c r="H80" i="9"/>
  <c r="H81" i="9" s="1"/>
  <c r="I6" i="10"/>
  <c r="C55" i="9"/>
  <c r="D6" i="10"/>
  <c r="C80" i="9"/>
  <c r="C81" i="9" s="1"/>
  <c r="O59" i="9"/>
  <c r="P7" i="10"/>
  <c r="O83" i="9"/>
  <c r="O84" i="9" s="1"/>
  <c r="D63" i="9"/>
  <c r="E8" i="10"/>
  <c r="D86" i="9"/>
  <c r="D87" i="9" s="1"/>
  <c r="F67" i="9"/>
  <c r="G9" i="10"/>
  <c r="F89" i="9"/>
  <c r="F90" i="9" s="1"/>
  <c r="O51" i="9"/>
  <c r="O77" i="9"/>
  <c r="O78" i="9" s="1"/>
  <c r="P5" i="10"/>
  <c r="N72" i="9"/>
  <c r="F7" i="9"/>
  <c r="G1" i="10"/>
  <c r="G17" i="10" s="1"/>
  <c r="F59" i="9"/>
  <c r="G7" i="10"/>
  <c r="F83" i="9"/>
  <c r="F84" i="9" s="1"/>
  <c r="L59" i="9"/>
  <c r="M7" i="10"/>
  <c r="L83" i="9"/>
  <c r="L84" i="9" s="1"/>
  <c r="C51" i="9"/>
  <c r="C77" i="9"/>
  <c r="C78" i="9" s="1"/>
  <c r="D5" i="10"/>
  <c r="C7" i="10"/>
  <c r="B83" i="9"/>
  <c r="B84" i="9" s="1"/>
  <c r="I51" i="9"/>
  <c r="I77" i="9"/>
  <c r="I78" i="9" s="1"/>
  <c r="J5" i="10"/>
  <c r="Q3" i="10"/>
  <c r="N51" i="9"/>
  <c r="N77" i="9"/>
  <c r="N78" i="9" s="1"/>
  <c r="O5" i="10"/>
  <c r="G67" i="9"/>
  <c r="G89" i="9"/>
  <c r="G90" i="9" s="1"/>
  <c r="H9" i="10"/>
  <c r="G59" i="9"/>
  <c r="G83" i="9"/>
  <c r="G84" i="9" s="1"/>
  <c r="H7" i="10"/>
  <c r="G11" i="9"/>
  <c r="H1" i="10"/>
  <c r="H17" i="10" s="1"/>
  <c r="J67" i="9"/>
  <c r="K9" i="10"/>
  <c r="J89" i="9"/>
  <c r="J90" i="9" s="1"/>
  <c r="B89" i="9"/>
  <c r="B90" i="9" s="1"/>
  <c r="C9" i="10"/>
  <c r="G51" i="9"/>
  <c r="H5" i="10"/>
  <c r="G77" i="9"/>
  <c r="G78" i="9" s="1"/>
  <c r="O67" i="9"/>
  <c r="O89" i="9"/>
  <c r="O90" i="9" s="1"/>
  <c r="P9" i="10"/>
  <c r="G63" i="9"/>
  <c r="H8" i="10"/>
  <c r="G86" i="9"/>
  <c r="G87" i="9" s="1"/>
  <c r="M67" i="9"/>
  <c r="N9" i="10"/>
  <c r="M89" i="9"/>
  <c r="M90" i="9" s="1"/>
  <c r="K67" i="9"/>
  <c r="L9" i="10"/>
  <c r="K89" i="9"/>
  <c r="K90" i="9" s="1"/>
  <c r="N63" i="9"/>
  <c r="O8" i="10"/>
  <c r="N86" i="9"/>
  <c r="N87" i="9" s="1"/>
  <c r="I67" i="9"/>
  <c r="I89" i="9"/>
  <c r="I90" i="9" s="1"/>
  <c r="J9" i="10"/>
  <c r="M63" i="9"/>
  <c r="M86" i="9"/>
  <c r="M87" i="9" s="1"/>
  <c r="N8" i="10"/>
  <c r="H59" i="9"/>
  <c r="H83" i="9"/>
  <c r="H84" i="9" s="1"/>
  <c r="I7" i="10"/>
  <c r="B11" i="9"/>
  <c r="C1" i="10"/>
  <c r="C17" i="10" s="1"/>
  <c r="M51" i="9"/>
  <c r="N5" i="10"/>
  <c r="M77" i="9"/>
  <c r="M78" i="9" s="1"/>
  <c r="C67" i="9"/>
  <c r="C89" i="9"/>
  <c r="C90" i="9" s="1"/>
  <c r="D9" i="10"/>
  <c r="N59" i="9"/>
  <c r="O7" i="10"/>
  <c r="N83" i="9"/>
  <c r="N84" i="9" s="1"/>
  <c r="D59" i="9"/>
  <c r="E7" i="10"/>
  <c r="D83" i="9"/>
  <c r="D84" i="9" s="1"/>
  <c r="O63" i="9"/>
  <c r="P8" i="10"/>
  <c r="O86" i="9"/>
  <c r="O87" i="9" s="1"/>
  <c r="E63" i="9"/>
  <c r="E86" i="9"/>
  <c r="E87" i="9" s="1"/>
  <c r="F8" i="10"/>
  <c r="H67" i="9"/>
  <c r="I9" i="10"/>
  <c r="H89" i="9"/>
  <c r="H90" i="9" s="1"/>
  <c r="H51" i="9"/>
  <c r="H77" i="9"/>
  <c r="H78" i="9" s="1"/>
  <c r="I5" i="10"/>
  <c r="I63" i="9"/>
  <c r="J8" i="10"/>
  <c r="I86" i="9"/>
  <c r="I87" i="9" s="1"/>
  <c r="M72" i="9"/>
  <c r="E51" i="9"/>
  <c r="F5" i="10"/>
  <c r="E77" i="9"/>
  <c r="E78" i="9" s="1"/>
  <c r="C6" i="10"/>
  <c r="B80" i="9"/>
  <c r="B81" i="9" s="1"/>
  <c r="D67" i="9"/>
  <c r="D89" i="9"/>
  <c r="D90" i="9" s="1"/>
  <c r="E9" i="10"/>
  <c r="L51" i="9"/>
  <c r="L77" i="9"/>
  <c r="L78" i="9" s="1"/>
  <c r="M5" i="10"/>
  <c r="N55" i="9"/>
  <c r="O6" i="10"/>
  <c r="N80" i="9"/>
  <c r="N81" i="9" s="1"/>
  <c r="N67" i="9"/>
  <c r="O9" i="10"/>
  <c r="N89" i="9"/>
  <c r="N90" i="9" s="1"/>
  <c r="J7" i="9"/>
  <c r="K1" i="10"/>
  <c r="K17" i="10" s="1"/>
  <c r="K71" i="9"/>
  <c r="K43" i="9"/>
  <c r="K74" i="9"/>
  <c r="K75" i="9" s="1"/>
  <c r="K47" i="9"/>
  <c r="C71" i="9"/>
  <c r="C43" i="9"/>
  <c r="F43" i="9"/>
  <c r="F71" i="9"/>
  <c r="J71" i="9"/>
  <c r="J43" i="9"/>
  <c r="O43" i="9"/>
  <c r="O71" i="9"/>
  <c r="I43" i="9"/>
  <c r="I71" i="9"/>
  <c r="G43" i="9"/>
  <c r="G71" i="9"/>
  <c r="H47" i="9"/>
  <c r="H74" i="9"/>
  <c r="H75" i="9" s="1"/>
  <c r="L74" i="9"/>
  <c r="L75" i="9" s="1"/>
  <c r="L47" i="9"/>
  <c r="E74" i="9"/>
  <c r="E75" i="9" s="1"/>
  <c r="E47" i="9"/>
  <c r="L43" i="9"/>
  <c r="L71" i="9"/>
  <c r="M74" i="9"/>
  <c r="M75" i="9" s="1"/>
  <c r="M47" i="9"/>
  <c r="F47" i="9"/>
  <c r="F74" i="9"/>
  <c r="F75" i="9" s="1"/>
  <c r="B74" i="9"/>
  <c r="B75" i="9" s="1"/>
  <c r="D71" i="9"/>
  <c r="D43" i="9"/>
  <c r="B71" i="9"/>
  <c r="I47" i="9"/>
  <c r="I74" i="9"/>
  <c r="I75" i="9" s="1"/>
  <c r="C47" i="9"/>
  <c r="J47" i="9"/>
  <c r="J74" i="9"/>
  <c r="J75" i="9" s="1"/>
  <c r="O47" i="9"/>
  <c r="O74" i="9"/>
  <c r="O75" i="9" s="1"/>
  <c r="D74" i="9"/>
  <c r="D75" i="9" s="1"/>
  <c r="D47" i="9"/>
  <c r="N74" i="9"/>
  <c r="N75" i="9" s="1"/>
  <c r="N47" i="9"/>
  <c r="E71" i="9"/>
  <c r="E43" i="9"/>
  <c r="G47" i="9"/>
  <c r="G74" i="9"/>
  <c r="G75" i="9" s="1"/>
  <c r="H43" i="9"/>
  <c r="H71" i="9"/>
  <c r="J31" i="9"/>
  <c r="J23" i="9"/>
  <c r="J15" i="9"/>
  <c r="J19" i="9"/>
  <c r="J27" i="9"/>
  <c r="B19" i="9"/>
  <c r="P61" i="9"/>
  <c r="Q61" i="9" s="1"/>
  <c r="F15" i="9"/>
  <c r="B23" i="9"/>
  <c r="B27" i="9"/>
  <c r="B7" i="9"/>
  <c r="P49" i="9"/>
  <c r="Q49" i="9" s="1"/>
  <c r="B15" i="9"/>
  <c r="P45" i="9"/>
  <c r="Q45" i="9" s="1"/>
  <c r="P57" i="9"/>
  <c r="Q57" i="9" s="1"/>
  <c r="P41" i="9"/>
  <c r="Q41" i="9" s="1"/>
  <c r="P65" i="9"/>
  <c r="Q65" i="9" s="1"/>
  <c r="B31" i="9"/>
  <c r="P53" i="9"/>
  <c r="Q53" i="9" s="1"/>
  <c r="P37" i="9"/>
  <c r="H5" i="9"/>
  <c r="L19" i="9"/>
  <c r="L27" i="9"/>
  <c r="L31" i="9"/>
  <c r="L23" i="9"/>
  <c r="I11" i="9"/>
  <c r="I27" i="9"/>
  <c r="I19" i="9"/>
  <c r="I31" i="9"/>
  <c r="I23" i="9"/>
  <c r="C31" i="9"/>
  <c r="C27" i="9"/>
  <c r="C23" i="9"/>
  <c r="C19" i="9"/>
  <c r="C15" i="9"/>
  <c r="N31" i="9"/>
  <c r="N23" i="9"/>
  <c r="N27" i="9"/>
  <c r="N19" i="9"/>
  <c r="D31" i="9"/>
  <c r="D23" i="9"/>
  <c r="D27" i="9"/>
  <c r="D19" i="9"/>
  <c r="E31" i="9"/>
  <c r="E23" i="9"/>
  <c r="E27" i="9"/>
  <c r="E19" i="9"/>
  <c r="I15" i="9"/>
  <c r="K27" i="9"/>
  <c r="K19" i="9"/>
  <c r="K31" i="9"/>
  <c r="K23" i="9"/>
  <c r="F11" i="9"/>
  <c r="F31" i="9"/>
  <c r="F23" i="9"/>
  <c r="F27" i="9"/>
  <c r="F19" i="9"/>
  <c r="G7" i="9"/>
  <c r="G31" i="9"/>
  <c r="G23" i="9"/>
  <c r="G27" i="9"/>
  <c r="G19" i="9"/>
  <c r="M11" i="9"/>
  <c r="M31" i="9"/>
  <c r="M23" i="9"/>
  <c r="M15" i="9"/>
  <c r="M27" i="9"/>
  <c r="M19" i="9"/>
  <c r="G15" i="9"/>
  <c r="C11" i="9"/>
  <c r="C7" i="9"/>
  <c r="N11" i="9"/>
  <c r="N7" i="9"/>
  <c r="N15" i="9"/>
  <c r="E15" i="9"/>
  <c r="E11" i="9"/>
  <c r="E7" i="9"/>
  <c r="K15" i="9"/>
  <c r="K11" i="9"/>
  <c r="K7" i="9"/>
  <c r="D7" i="9"/>
  <c r="D15" i="9"/>
  <c r="D11" i="9"/>
  <c r="P4" i="9"/>
  <c r="L7" i="9"/>
  <c r="L11" i="9"/>
  <c r="L15" i="9"/>
  <c r="M10" i="10" l="1"/>
  <c r="P87" i="9"/>
  <c r="E10" i="10"/>
  <c r="N10" i="10"/>
  <c r="K10" i="10"/>
  <c r="O10" i="10"/>
  <c r="L10" i="10"/>
  <c r="C10" i="10"/>
  <c r="J10" i="10"/>
  <c r="P10" i="10"/>
  <c r="G10" i="10"/>
  <c r="F10" i="10"/>
  <c r="I10" i="10"/>
  <c r="H10" i="10"/>
  <c r="D10" i="10"/>
  <c r="Q8" i="10"/>
  <c r="B72" i="9"/>
  <c r="P71" i="9"/>
  <c r="B92" i="9"/>
  <c r="M92" i="9"/>
  <c r="N92" i="9"/>
  <c r="H92" i="9"/>
  <c r="H72" i="9"/>
  <c r="H93" i="9" s="1"/>
  <c r="J72" i="9"/>
  <c r="J93" i="9" s="1"/>
  <c r="J92" i="9"/>
  <c r="D72" i="9"/>
  <c r="D93" i="9" s="1"/>
  <c r="D92" i="9"/>
  <c r="I92" i="9"/>
  <c r="I72" i="9"/>
  <c r="I93" i="9" s="1"/>
  <c r="M93" i="9"/>
  <c r="P90" i="9"/>
  <c r="P84" i="9"/>
  <c r="N93" i="9"/>
  <c r="P81" i="9"/>
  <c r="L72" i="9"/>
  <c r="L93" i="9" s="1"/>
  <c r="L92" i="9"/>
  <c r="F92" i="9"/>
  <c r="F72" i="9"/>
  <c r="F93" i="9" s="1"/>
  <c r="Q6" i="10"/>
  <c r="Q7" i="10"/>
  <c r="E92" i="9"/>
  <c r="E72" i="9"/>
  <c r="E93" i="9" s="1"/>
  <c r="O72" i="9"/>
  <c r="O93" i="9" s="1"/>
  <c r="O92" i="9"/>
  <c r="Q9" i="10"/>
  <c r="P78" i="9"/>
  <c r="K72" i="9"/>
  <c r="K93" i="9" s="1"/>
  <c r="K92" i="9"/>
  <c r="G92" i="9"/>
  <c r="G72" i="9"/>
  <c r="G93" i="9" s="1"/>
  <c r="P75" i="9"/>
  <c r="C92" i="9"/>
  <c r="C72" i="9"/>
  <c r="C93" i="9" s="1"/>
  <c r="Q5" i="10"/>
  <c r="J5" i="9"/>
  <c r="B5" i="9"/>
  <c r="A24" i="9" s="1"/>
  <c r="B58" i="9" s="1"/>
  <c r="B59" i="9" s="1"/>
  <c r="P59" i="9" s="1"/>
  <c r="Q59" i="9" s="1"/>
  <c r="R56" i="9" s="1"/>
  <c r="M5" i="9"/>
  <c r="I5" i="9"/>
  <c r="L5" i="9"/>
  <c r="K5" i="9"/>
  <c r="F5" i="9"/>
  <c r="E5" i="9"/>
  <c r="C5" i="9"/>
  <c r="D5" i="9"/>
  <c r="O5" i="9"/>
  <c r="N5" i="9"/>
  <c r="G5" i="9"/>
  <c r="P72" i="9" l="1"/>
  <c r="B93" i="9"/>
  <c r="P93" i="9" s="1"/>
  <c r="A28" i="9"/>
  <c r="B62" i="9" s="1"/>
  <c r="B63" i="9" s="1"/>
  <c r="P63" i="9" s="1"/>
  <c r="Q63" i="9" s="1"/>
  <c r="R60" i="9" s="1"/>
  <c r="A16" i="9"/>
  <c r="B50" i="9" s="1"/>
  <c r="B51" i="9" s="1"/>
  <c r="P51" i="9" s="1"/>
  <c r="Q51" i="9" s="1"/>
  <c r="R48" i="9" s="1"/>
  <c r="A20" i="9"/>
  <c r="B54" i="9" s="1"/>
  <c r="B55" i="9" s="1"/>
  <c r="P55" i="9" s="1"/>
  <c r="Q55" i="9" s="1"/>
  <c r="R52" i="9" s="1"/>
  <c r="A12" i="9"/>
  <c r="B46" i="9" s="1"/>
  <c r="B47" i="9" s="1"/>
  <c r="P47" i="9" s="1"/>
  <c r="Q47" i="9" s="1"/>
  <c r="R44" i="9" s="1"/>
  <c r="A8" i="9"/>
  <c r="A32" i="9"/>
  <c r="B66" i="9" s="1"/>
  <c r="B67" i="9" s="1"/>
  <c r="P67" i="9" s="1"/>
  <c r="Q67" i="9" s="1"/>
  <c r="R64" i="9" s="1"/>
  <c r="P5" i="9"/>
  <c r="B42" i="9" l="1"/>
  <c r="B43" i="9" s="1"/>
  <c r="P43" i="9" s="1"/>
  <c r="Q43" i="9" s="1"/>
  <c r="R40" i="9" s="1"/>
  <c r="Q38" i="10"/>
</calcChain>
</file>

<file path=xl/sharedStrings.xml><?xml version="1.0" encoding="utf-8"?>
<sst xmlns="http://schemas.openxmlformats.org/spreadsheetml/2006/main" count="2006" uniqueCount="259">
  <si>
    <t>DA'19</t>
  </si>
  <si>
    <t>PGV</t>
  </si>
  <si>
    <t>SP</t>
  </si>
  <si>
    <t>SDC</t>
  </si>
  <si>
    <t>CDA</t>
  </si>
  <si>
    <t>AEIÖU</t>
  </si>
  <si>
    <t>VVD</t>
  </si>
  <si>
    <t>FSP</t>
  </si>
  <si>
    <t>DdK</t>
  </si>
  <si>
    <t>STR</t>
  </si>
  <si>
    <t>Partij</t>
  </si>
  <si>
    <t>MBE</t>
  </si>
  <si>
    <t>GR</t>
  </si>
  <si>
    <t>B-RV</t>
  </si>
  <si>
    <t>D'18</t>
  </si>
  <si>
    <t>SN</t>
  </si>
  <si>
    <t>ALFUS</t>
  </si>
  <si>
    <t>Mrt'19</t>
  </si>
  <si>
    <t>Nov'18</t>
  </si>
  <si>
    <t>Tweede Kamer Verkiezingsresultaten IX</t>
  </si>
  <si>
    <t>↑1</t>
  </si>
  <si>
    <t>↑/↓</t>
  </si>
  <si>
    <t>−3</t>
  </si>
  <si>
    <t>−</t>
  </si>
  <si>
    <t>−4</t>
  </si>
  <si>
    <t>−1</t>
  </si>
  <si>
    <t>↑6</t>
  </si>
  <si>
    <t>↑3</t>
  </si>
  <si>
    <t>↑2</t>
  </si>
  <si>
    <t>↑4</t>
  </si>
  <si>
    <t>−2</t>
  </si>
  <si>
    <t>−5</t>
  </si>
  <si>
    <t>↑8</t>
  </si>
  <si>
    <t>↑7</t>
  </si>
  <si>
    <t>↑5</t>
  </si>
  <si>
    <t>↑↓</t>
  </si>
  <si>
    <t>EGP</t>
  </si>
  <si>
    <t>P</t>
  </si>
  <si>
    <t>AP</t>
  </si>
  <si>
    <t>LPF</t>
  </si>
  <si>
    <t>N-L</t>
  </si>
  <si>
    <t>N-R</t>
  </si>
  <si>
    <t>huidig</t>
  </si>
  <si>
    <t>Tweede Kamerverdeling Kool-lere peiling Juli '19</t>
  </si>
  <si>
    <t>na peiling</t>
  </si>
  <si>
    <t>%</t>
  </si>
  <si>
    <t>Niet</t>
  </si>
  <si>
    <t>Antw.</t>
  </si>
  <si>
    <t>LPU</t>
  </si>
  <si>
    <t>zetels</t>
  </si>
  <si>
    <t>Links</t>
  </si>
  <si>
    <t>Centristisch</t>
  </si>
  <si>
    <t>Centrum Rechts</t>
  </si>
  <si>
    <t>Centrum Links</t>
  </si>
  <si>
    <t>Extreem Links</t>
  </si>
  <si>
    <t>Extreem Rechts</t>
  </si>
  <si>
    <t>Rechts</t>
  </si>
  <si>
    <t>Nieuwe TK volgens Kool-lere Peiling</t>
  </si>
  <si>
    <t>Tweede Kamer in GroenPeil</t>
  </si>
  <si>
    <t>↓2</t>
  </si>
  <si>
    <t>Tweede Kamerverkiezingen X (Sept '19)</t>
  </si>
  <si>
    <t>Overzee</t>
  </si>
  <si>
    <t>Zeeland</t>
  </si>
  <si>
    <t>Amb</t>
  </si>
  <si>
    <t>Limburg</t>
  </si>
  <si>
    <t>Drenthe</t>
  </si>
  <si>
    <t>Flevo</t>
  </si>
  <si>
    <t>Fryslan</t>
  </si>
  <si>
    <t>Grun</t>
  </si>
  <si>
    <t>Overijss</t>
  </si>
  <si>
    <t>Gelder</t>
  </si>
  <si>
    <t>Nholland</t>
  </si>
  <si>
    <t>Utreg</t>
  </si>
  <si>
    <t>Nbraban</t>
  </si>
  <si>
    <t>Zholland</t>
  </si>
  <si>
    <t>Totaal</t>
  </si>
  <si>
    <t>Locatie</t>
  </si>
  <si>
    <t>aantal stemmen</t>
  </si>
  <si>
    <t>DA19</t>
  </si>
  <si>
    <t>BRV</t>
  </si>
  <si>
    <t>Alfus</t>
  </si>
  <si>
    <t>score</t>
  </si>
  <si>
    <t>Precentage</t>
  </si>
  <si>
    <t>total points</t>
  </si>
  <si>
    <t>totaal</t>
  </si>
  <si>
    <t>Stand.</t>
  </si>
  <si>
    <t>perc.</t>
  </si>
  <si>
    <t>↓25%</t>
  </si>
  <si>
    <t>Exitpoll</t>
  </si>
  <si>
    <t>PPR</t>
  </si>
  <si>
    <t>LL</t>
  </si>
  <si>
    <t>ACB</t>
  </si>
  <si>
    <t>1NL</t>
  </si>
  <si>
    <t>verd vn stem op %</t>
  </si>
  <si>
    <t>Totaal %</t>
  </si>
  <si>
    <t>Totaal Getal</t>
  </si>
  <si>
    <t>Exitpoll Zuid-Holland</t>
  </si>
  <si>
    <t>Gem.</t>
  </si>
  <si>
    <t>Xtotaal</t>
  </si>
  <si>
    <t>Nederland</t>
  </si>
  <si>
    <t>Partijen:</t>
  </si>
  <si>
    <t>Populatie</t>
  </si>
  <si>
    <t>Middelburg</t>
  </si>
  <si>
    <t>Almere</t>
  </si>
  <si>
    <t>Urk</t>
  </si>
  <si>
    <t>Emmen</t>
  </si>
  <si>
    <t>Groningen</t>
  </si>
  <si>
    <t>Loppersum</t>
  </si>
  <si>
    <t>Leeuwarden</t>
  </si>
  <si>
    <t>Oss</t>
  </si>
  <si>
    <t>Maastricht</t>
  </si>
  <si>
    <t>Roermond</t>
  </si>
  <si>
    <t>Enschede</t>
  </si>
  <si>
    <t>Zwolle</t>
  </si>
  <si>
    <t>Utrecht</t>
  </si>
  <si>
    <t>Amersfoort</t>
  </si>
  <si>
    <t>Nijmegen</t>
  </si>
  <si>
    <t>Arnhem</t>
  </si>
  <si>
    <t>doetinchem</t>
  </si>
  <si>
    <t>'s-Hertogenbosch</t>
  </si>
  <si>
    <t>Breda</t>
  </si>
  <si>
    <t>Eindhoven</t>
  </si>
  <si>
    <t>Amsterdam</t>
  </si>
  <si>
    <t>Alkmaar</t>
  </si>
  <si>
    <t>Purmerend</t>
  </si>
  <si>
    <t>Rotterdam</t>
  </si>
  <si>
    <t>Den Haag</t>
  </si>
  <si>
    <t>Delft</t>
  </si>
  <si>
    <t>Exitpoll leeuwarden</t>
  </si>
  <si>
    <t>NP2</t>
  </si>
  <si>
    <t>NP3</t>
  </si>
  <si>
    <t>NP4</t>
  </si>
  <si>
    <t>Exitpoll Noord-Holland</t>
  </si>
  <si>
    <t>V</t>
  </si>
  <si>
    <t>X</t>
  </si>
  <si>
    <t>Exitpoll Emmen</t>
  </si>
  <si>
    <t>Exitpoll Middelburg</t>
  </si>
  <si>
    <t>x</t>
  </si>
  <si>
    <t>Exitpoll Almere</t>
  </si>
  <si>
    <t>Exitpoll Urk</t>
  </si>
  <si>
    <t>Exitpoll Groningen</t>
  </si>
  <si>
    <t>Exitpoll Loppersum</t>
  </si>
  <si>
    <t>Exitpoll Maastricht</t>
  </si>
  <si>
    <t>Exitpoll Roermond</t>
  </si>
  <si>
    <t>Exitpoll Enschede</t>
  </si>
  <si>
    <t>Exitpoll Zwolle</t>
  </si>
  <si>
    <t>Exitpoll Utrecht</t>
  </si>
  <si>
    <t>Exitpoll Amersfoort</t>
  </si>
  <si>
    <t>Exitpoll Nijmegen</t>
  </si>
  <si>
    <t>Exitpoll Arnhem</t>
  </si>
  <si>
    <t xml:space="preserve">Exitpoll Doetinchem </t>
  </si>
  <si>
    <t>Exitpoll Oss</t>
  </si>
  <si>
    <t>Exitpoll Breda</t>
  </si>
  <si>
    <t>Exitpoll 's-Hertogenbosch</t>
  </si>
  <si>
    <t>Exitpoll Eindhoven</t>
  </si>
  <si>
    <t>Exitpoll Amsterdam</t>
  </si>
  <si>
    <t>Exitpoll Alkmaar</t>
  </si>
  <si>
    <t>Exitpoll Purmerend</t>
  </si>
  <si>
    <t>Exitpoll Rotterdam</t>
  </si>
  <si>
    <t>Exitpoll Den Haag</t>
  </si>
  <si>
    <t>Exitpoll Delft</t>
  </si>
  <si>
    <t>Eerste Exitpoll (3% binnen)</t>
  </si>
  <si>
    <t>Tweede Exitpoll (10% binnen)</t>
  </si>
  <si>
    <t>Derde Exitpoll (25% binnen)</t>
  </si>
  <si>
    <t>Vierde Exitpoll (40% binnen)</t>
  </si>
  <si>
    <t>Vijfde Exitpoll (65% binnen)</t>
  </si>
  <si>
    <t>Zesde Exitpoll (80% binnen)</t>
  </si>
  <si>
    <t>Zevende Exitpoll (95% binnen)</t>
  </si>
  <si>
    <t>Definitieve Exitpoll</t>
  </si>
  <si>
    <t>Peiling</t>
  </si>
  <si>
    <t>↓1</t>
  </si>
  <si>
    <t>↓3</t>
  </si>
  <si>
    <t>↓5</t>
  </si>
  <si>
    <t>Tweede Kamerverkiezing X</t>
  </si>
  <si>
    <t>Kool-Lere Peilingen (sept. '19)</t>
  </si>
  <si>
    <t>Peiling Sept.</t>
  </si>
  <si>
    <t>verkiezing Mrt.</t>
  </si>
  <si>
    <t>2*</t>
  </si>
  <si>
    <t>Bent u positief</t>
  </si>
  <si>
    <t>over de nieuwe</t>
  </si>
  <si>
    <t>Ideologie</t>
  </si>
  <si>
    <t>Verkiezing Mrt.</t>
  </si>
  <si>
    <t>Kool-Lere: Aantal zetels per ideologische groep</t>
  </si>
  <si>
    <t>Peiling voor
aankondiging:</t>
  </si>
  <si>
    <t>Peiling na
aankondiging:</t>
  </si>
  <si>
    <t>Tweede Kamerverdeling Kool-lere Speciale Verkiezinspeiling #1</t>
  </si>
  <si>
    <t>van de LPU?</t>
  </si>
  <si>
    <t>neutraal</t>
  </si>
  <si>
    <t>negatief</t>
  </si>
  <si>
    <t>positief</t>
  </si>
  <si>
    <t>politieke partij 1NL?</t>
  </si>
  <si>
    <t>Is het positief dat</t>
  </si>
  <si>
    <t>Lijst Alfus en de LPF zijn</t>
  </si>
  <si>
    <t>opgegaan in 1NL?</t>
  </si>
  <si>
    <t>over de dood</t>
  </si>
  <si>
    <t>politieke partij PPR?</t>
  </si>
  <si>
    <t>Wie ziet u als de beste</t>
  </si>
  <si>
    <t>potentiele Premierskandidaat?</t>
  </si>
  <si>
    <t>JohanCAvdM</t>
  </si>
  <si>
    <t>7Hielke</t>
  </si>
  <si>
    <t>theguus</t>
  </si>
  <si>
    <t>theguus*</t>
  </si>
  <si>
    <t>House_of_Farts</t>
  </si>
  <si>
    <t>Supertanno</t>
  </si>
  <si>
    <t>Der_Kohl</t>
  </si>
  <si>
    <t>Geen vertrouwen
in alle kandidaten</t>
  </si>
  <si>
    <t>MerijnZ1</t>
  </si>
  <si>
    <t xml:space="preserve">Welke partijen ziet u graag terug </t>
  </si>
  <si>
    <t>potentiele lijsttrekker voor BRV?</t>
  </si>
  <si>
    <t>Moet ik deze
mensen kennen?</t>
  </si>
  <si>
    <t>RkRs21</t>
  </si>
  <si>
    <t>Blaatic</t>
  </si>
  <si>
    <t>Hans-Wiegel</t>
  </si>
  <si>
    <t>Streepje</t>
  </si>
  <si>
    <t>Andere kandidaat</t>
  </si>
  <si>
    <t>Welke partijen ziet</t>
  </si>
  <si>
    <t>u het liefste terug</t>
  </si>
  <si>
    <t>in de volgende coalitie?</t>
  </si>
  <si>
    <t>Ideologische opmaak:</t>
  </si>
  <si>
    <t>Coalitie</t>
  </si>
  <si>
    <t>Partijen</t>
  </si>
  <si>
    <t>Zetels</t>
  </si>
  <si>
    <r>
      <t xml:space="preserve">Coalitie Linkiwinkie,
</t>
    </r>
    <r>
      <rPr>
        <b/>
        <i/>
        <sz val="72"/>
        <color theme="0"/>
        <rFont val="Calibri"/>
        <family val="2"/>
        <scheme val="minor"/>
      </rPr>
      <t>AKA</t>
    </r>
    <r>
      <rPr>
        <b/>
        <sz val="72"/>
        <color theme="0"/>
        <rFont val="Calibri"/>
        <family val="2"/>
        <scheme val="minor"/>
      </rPr>
      <t xml:space="preserve"> anti-1NL coalitie</t>
    </r>
  </si>
  <si>
    <r>
      <t xml:space="preserve">Coalitie clusterfluck,
</t>
    </r>
    <r>
      <rPr>
        <b/>
        <i/>
        <sz val="72"/>
        <color theme="0"/>
        <rFont val="Calibri"/>
        <family val="2"/>
        <scheme val="minor"/>
      </rPr>
      <t>AKA</t>
    </r>
    <r>
      <rPr>
        <b/>
        <sz val="72"/>
        <color theme="0"/>
        <rFont val="Calibri"/>
        <family val="2"/>
        <scheme val="minor"/>
      </rPr>
      <t xml:space="preserve"> anti-LL/1NL coalitie</t>
    </r>
  </si>
  <si>
    <t>Coalitie Klein Hoefijzer</t>
  </si>
  <si>
    <t>Coalitie Centrumbreedrechts</t>
  </si>
  <si>
    <t>Coalitie Linkiwinkie+</t>
  </si>
  <si>
    <r>
      <t xml:space="preserve">Molotov-Ribbentrop pact
</t>
    </r>
    <r>
      <rPr>
        <b/>
        <i/>
        <sz val="72"/>
        <color theme="0"/>
        <rFont val="Calibri"/>
        <family val="2"/>
        <scheme val="minor"/>
      </rPr>
      <t>AKA</t>
    </r>
    <r>
      <rPr>
        <b/>
        <sz val="72"/>
        <color theme="0"/>
        <rFont val="Calibri"/>
        <family val="2"/>
        <scheme val="minor"/>
      </rPr>
      <t xml:space="preserve"> anti-LL/1NL coalitie</t>
    </r>
  </si>
  <si>
    <t>OLR</t>
  </si>
  <si>
    <t>IX</t>
  </si>
  <si>
    <t>d</t>
  </si>
  <si>
    <t>Tweede Kamerverkiezing X (Okt '19)</t>
  </si>
  <si>
    <t>LTD</t>
  </si>
  <si>
    <t>↓6</t>
  </si>
  <si>
    <t>↓4</t>
  </si>
  <si>
    <t xml:space="preserve"> </t>
  </si>
  <si>
    <t>Tweede Kamerverkiezing X: potentiële coalities</t>
  </si>
  <si>
    <t>Tweede Kamerverkiezing X: potentiële coalities (3%)</t>
  </si>
  <si>
    <t>Tweede Kamerverkiezing X: potentiële coalities (10%)</t>
  </si>
  <si>
    <t>Tweede Kamerverkiezing X: potentiële coalities (25%)</t>
  </si>
  <si>
    <t>Tweede Kamerverkiezing X: potentiële coalities (40%)</t>
  </si>
  <si>
    <t>Tweede Kamerverkiezing X: potentiële coalities (65%)</t>
  </si>
  <si>
    <t>Tweede Kamerverkiezing X: potentiële coalities (80%)</t>
  </si>
  <si>
    <t>Tweede Kamerverkiezing X: potentiële coalities (95%)</t>
  </si>
  <si>
    <t>Coalitie Linksbreed</t>
  </si>
  <si>
    <t>Coalitie Molotov-Ribbentrop</t>
  </si>
  <si>
    <t>Winnaarscoalitie</t>
  </si>
  <si>
    <t>Coalitie vlaflip</t>
  </si>
  <si>
    <t>Anti LL/1NL Coalitie</t>
  </si>
  <si>
    <t>Anti LL Coalitie</t>
  </si>
  <si>
    <t>Coalitie Linkiewinkie</t>
  </si>
  <si>
    <t>Molotov-Ribbentrop Xtravaganza</t>
  </si>
  <si>
    <t>Breedmiddenrechts</t>
  </si>
  <si>
    <t>Anti 1NL Coalitie</t>
  </si>
  <si>
    <t>Molotov-Ribbentrop Xtravaganza+</t>
  </si>
  <si>
    <t>14-16</t>
  </si>
  <si>
    <t>Verkiezing X (OKT '19)</t>
  </si>
  <si>
    <t>ACAB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</si>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</sst>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%"/>
    <numFmt numFmtId="165" formatCode="0.0%"/>
    <numFmt numFmtId="166" formatCode="_ * #,##0_ ;_ * \-#,##0_ ;_ * &quot;-&quot;??_ ;_ @_ "/>
    <numFmt numFmtId="167" formatCode="0.0"/>
    <numFmt numFmtId="168" formatCode="_ * #,##0.0_ ;_ * \-#,##0.0_ ;_ * &quot;-&quot;??_ ;_ @_ "/>
    <numFmt numFmtId="169" formatCode="_ * #,##0_ ;_ * \-#,##0_ ;_ * &quot;-&quot;?_ ;_ @_ "/>
  </numFmts>
  <fonts count="63" x14ac:knownFonts="1">
    <font>
      <sz val="11"/>
      <color theme="1"/>
      <name val="Calibri"/>
      <family val="2"/>
      <scheme val="minor"/>
    </font>
    <font>
      <sz val="140"/>
      <color theme="1"/>
      <name val="Calibri"/>
      <family val="2"/>
      <scheme val="minor"/>
    </font>
    <font>
      <b/>
      <sz val="140"/>
      <color rgb="FFFFFFFF"/>
      <name val="Arial"/>
      <family val="2"/>
    </font>
    <font>
      <b/>
      <sz val="140"/>
      <color rgb="FFF1C232"/>
      <name val="Arial"/>
      <family val="2"/>
    </font>
    <font>
      <b/>
      <sz val="140"/>
      <color rgb="FF000000"/>
      <name val="Arial"/>
      <family val="2"/>
    </font>
    <font>
      <b/>
      <sz val="140"/>
      <color rgb="FF990000"/>
      <name val="Arial"/>
      <family val="2"/>
    </font>
    <font>
      <b/>
      <sz val="140"/>
      <color rgb="FFFD8C24"/>
      <name val="Arial"/>
      <family val="2"/>
    </font>
    <font>
      <b/>
      <sz val="140"/>
      <color rgb="FFFFD966"/>
      <name val="Arial"/>
      <family val="2"/>
    </font>
    <font>
      <b/>
      <sz val="140"/>
      <color theme="1"/>
      <name val="Calibri"/>
      <family val="2"/>
      <scheme val="minor"/>
    </font>
    <font>
      <b/>
      <sz val="140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140"/>
      <color theme="1"/>
      <name val="Calibri"/>
      <family val="2"/>
    </font>
    <font>
      <b/>
      <sz val="140"/>
      <color theme="0"/>
      <name val="Calibri"/>
      <family val="2"/>
    </font>
    <font>
      <b/>
      <sz val="140"/>
      <color theme="0"/>
      <name val="Arial"/>
      <family val="2"/>
    </font>
    <font>
      <b/>
      <sz val="100"/>
      <color theme="1"/>
      <name val="Calibri"/>
      <family val="2"/>
      <scheme val="minor"/>
    </font>
    <font>
      <b/>
      <sz val="140"/>
      <name val="Arial"/>
      <family val="2"/>
    </font>
    <font>
      <b/>
      <sz val="140"/>
      <color rgb="FFFF0000"/>
      <name val="Arial"/>
      <family val="2"/>
    </font>
    <font>
      <b/>
      <sz val="140"/>
      <color theme="7"/>
      <name val="Arial"/>
      <family val="2"/>
    </font>
    <font>
      <b/>
      <sz val="120"/>
      <color theme="0"/>
      <name val="Calibri"/>
      <family val="2"/>
      <scheme val="minor"/>
    </font>
    <font>
      <b/>
      <sz val="70"/>
      <color theme="0"/>
      <name val="Calibri"/>
      <family val="2"/>
      <scheme val="minor"/>
    </font>
    <font>
      <b/>
      <sz val="75"/>
      <color rgb="FF000000"/>
      <name val="Arial"/>
      <family val="2"/>
    </font>
    <font>
      <sz val="75"/>
      <color theme="1"/>
      <name val="Calibri"/>
      <family val="2"/>
      <scheme val="minor"/>
    </font>
    <font>
      <b/>
      <sz val="75"/>
      <color theme="0"/>
      <name val="Arial"/>
      <family val="2"/>
    </font>
    <font>
      <sz val="7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50"/>
      <color theme="1"/>
      <name val="Calibri"/>
      <family val="2"/>
      <scheme val="minor"/>
    </font>
    <font>
      <sz val="150"/>
      <color theme="1"/>
      <name val="Calibri"/>
      <family val="2"/>
      <scheme val="minor"/>
    </font>
    <font>
      <b/>
      <sz val="120"/>
      <color theme="1"/>
      <name val="Calibri"/>
      <family val="2"/>
      <scheme val="minor"/>
    </font>
    <font>
      <b/>
      <sz val="120"/>
      <color theme="1"/>
      <name val="Calibri"/>
      <family val="2"/>
    </font>
    <font>
      <sz val="120"/>
      <color theme="1"/>
      <name val="Calibri"/>
      <family val="2"/>
      <scheme val="minor"/>
    </font>
    <font>
      <b/>
      <sz val="140"/>
      <color theme="5" tint="-0.249977111117893"/>
      <name val="Arial"/>
      <family val="2"/>
    </font>
    <font>
      <b/>
      <i/>
      <sz val="72"/>
      <color theme="0"/>
      <name val="Calibri"/>
      <family val="2"/>
      <scheme val="minor"/>
    </font>
    <font>
      <b/>
      <u/>
      <sz val="75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90"/>
      <color theme="0"/>
      <name val="Calibri"/>
      <family val="2"/>
      <scheme val="minor"/>
    </font>
    <font>
      <b/>
      <sz val="140"/>
      <color theme="1"/>
      <name val="Arial"/>
      <family val="2"/>
    </font>
    <font>
      <b/>
      <sz val="90"/>
      <color theme="0"/>
      <name val="Calibri"/>
      <family val="2"/>
      <scheme val="minor"/>
    </font>
    <font>
      <sz val="90"/>
      <color theme="1"/>
      <name val="Calibri"/>
      <family val="2"/>
      <scheme val="minor"/>
    </font>
    <font>
      <b/>
      <sz val="80"/>
      <color theme="0"/>
      <name val="Calibri"/>
      <family val="2"/>
      <scheme val="minor"/>
    </font>
    <font>
      <b/>
      <sz val="140"/>
      <color theme="5"/>
      <name val="Arial"/>
      <family val="2"/>
    </font>
    <font>
      <b/>
      <sz val="140"/>
      <color rgb="FF649B3F"/>
      <name val="Arial"/>
      <family val="2"/>
    </font>
    <font>
      <b/>
      <sz val="120"/>
      <color theme="0"/>
      <name val="Arial"/>
      <family val="2"/>
    </font>
    <font>
      <b/>
      <sz val="120"/>
      <color rgb="FF000000"/>
      <name val="Arial"/>
      <family val="2"/>
    </font>
    <font>
      <b/>
      <sz val="70"/>
      <color rgb="FF000000"/>
      <name val="Arial"/>
      <family val="2"/>
    </font>
    <font>
      <b/>
      <sz val="70"/>
      <color rgb="FFF1C232"/>
      <name val="Arial"/>
      <family val="2"/>
    </font>
    <font>
      <b/>
      <sz val="70"/>
      <color theme="0"/>
      <name val="Arial"/>
      <family val="2"/>
    </font>
    <font>
      <b/>
      <sz val="66"/>
      <color rgb="FF649B3F"/>
      <name val="Arial"/>
      <family val="2"/>
    </font>
    <font>
      <b/>
      <sz val="70"/>
      <color theme="5"/>
      <name val="Arial"/>
      <family val="2"/>
    </font>
    <font>
      <b/>
      <sz val="60"/>
      <color theme="1"/>
      <name val="Calibri"/>
      <family val="2"/>
      <scheme val="minor"/>
    </font>
    <font>
      <b/>
      <sz val="70"/>
      <color theme="1"/>
      <name val="Arial"/>
      <family val="2"/>
    </font>
    <font>
      <b/>
      <sz val="60"/>
      <color theme="0"/>
      <name val="Arial"/>
      <family val="2"/>
    </font>
    <font>
      <sz val="48"/>
      <color theme="1"/>
      <name val="Calibri"/>
      <family val="2"/>
      <scheme val="minor"/>
    </font>
    <font>
      <b/>
      <sz val="72"/>
      <color rgb="FFF1C232"/>
      <name val="Arial"/>
      <family val="2"/>
    </font>
    <font>
      <b/>
      <sz val="72"/>
      <color theme="0"/>
      <name val="Arial"/>
      <family val="2"/>
    </font>
    <font>
      <b/>
      <sz val="72"/>
      <color theme="1"/>
      <name val="Arial"/>
      <family val="2"/>
    </font>
    <font>
      <b/>
      <sz val="72"/>
      <color theme="5"/>
      <name val="Arial"/>
      <family val="2"/>
    </font>
    <font>
      <b/>
      <sz val="72"/>
      <color rgb="FF649B3F"/>
      <name val="Arial"/>
      <family val="2"/>
    </font>
    <font>
      <b/>
      <sz val="67"/>
      <color rgb="FF000000"/>
      <name val="Arial"/>
      <family val="2"/>
    </font>
    <font>
      <sz val="10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CD116"/>
        <bgColor indexed="64"/>
      </patternFill>
    </fill>
    <fill>
      <patternFill patternType="solid">
        <fgColor rgb="FF6BBED8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470A47"/>
        <bgColor indexed="64"/>
      </patternFill>
    </fill>
    <fill>
      <patternFill patternType="solid">
        <fgColor rgb="FF73C26F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D8C24"/>
        <bgColor indexed="64"/>
      </patternFill>
    </fill>
    <fill>
      <patternFill patternType="solid">
        <fgColor rgb="FF1767C6"/>
        <bgColor indexed="64"/>
      </patternFill>
    </fill>
    <fill>
      <patternFill patternType="solid">
        <fgColor rgb="FF783F04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AF3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002C7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649B3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422A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1C456A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552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257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7" fillId="7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 wrapText="1"/>
    </xf>
    <xf numFmtId="0" fontId="8" fillId="17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12" fillId="18" borderId="0" xfId="0" applyFont="1" applyFill="1" applyAlignment="1">
      <alignment horizontal="center"/>
    </xf>
    <xf numFmtId="0" fontId="12" fillId="19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22" borderId="0" xfId="0" applyFont="1" applyFill="1" applyAlignment="1">
      <alignment horizontal="center"/>
    </xf>
    <xf numFmtId="0" fontId="8" fillId="0" borderId="0" xfId="0" applyFont="1"/>
    <xf numFmtId="0" fontId="13" fillId="14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13" fillId="24" borderId="0" xfId="0" applyFont="1" applyFill="1" applyAlignment="1">
      <alignment horizontal="center" wrapText="1"/>
    </xf>
    <xf numFmtId="0" fontId="4" fillId="25" borderId="0" xfId="0" applyFont="1" applyFill="1" applyAlignment="1">
      <alignment horizontal="center" vertical="center" wrapText="1"/>
    </xf>
    <xf numFmtId="0" fontId="16" fillId="26" borderId="0" xfId="0" applyFont="1" applyFill="1" applyAlignment="1">
      <alignment horizontal="center" vertical="center" wrapText="1"/>
    </xf>
    <xf numFmtId="0" fontId="13" fillId="27" borderId="0" xfId="0" applyFont="1" applyFill="1" applyAlignment="1">
      <alignment horizontal="center" vertical="center" wrapText="1"/>
    </xf>
    <xf numFmtId="0" fontId="17" fillId="28" borderId="0" xfId="0" applyFont="1" applyFill="1" applyAlignment="1">
      <alignment horizontal="center" vertical="center" wrapText="1"/>
    </xf>
    <xf numFmtId="0" fontId="18" fillId="15" borderId="0" xfId="0" applyFont="1" applyFill="1" applyAlignment="1">
      <alignment horizontal="center" vertical="center"/>
    </xf>
    <xf numFmtId="0" fontId="4" fillId="29" borderId="0" xfId="0" applyFont="1" applyFill="1" applyAlignment="1">
      <alignment horizontal="center" vertical="center" wrapText="1"/>
    </xf>
    <xf numFmtId="9" fontId="11" fillId="17" borderId="0" xfId="0" applyNumberFormat="1" applyFont="1" applyFill="1" applyAlignment="1">
      <alignment horizontal="center"/>
    </xf>
    <xf numFmtId="9" fontId="8" fillId="17" borderId="0" xfId="0" applyNumberFormat="1" applyFont="1" applyFill="1" applyAlignment="1">
      <alignment horizontal="center"/>
    </xf>
    <xf numFmtId="0" fontId="21" fillId="0" borderId="0" xfId="0" applyFont="1"/>
    <xf numFmtId="0" fontId="22" fillId="33" borderId="0" xfId="0" applyFont="1" applyFill="1" applyAlignment="1">
      <alignment horizontal="center" vertical="center" wrapText="1"/>
    </xf>
    <xf numFmtId="0" fontId="22" fillId="27" borderId="0" xfId="0" applyFont="1" applyFill="1" applyAlignment="1">
      <alignment horizontal="center" vertical="center" wrapText="1"/>
    </xf>
    <xf numFmtId="0" fontId="22" fillId="32" borderId="0" xfId="0" applyFont="1" applyFill="1" applyAlignment="1">
      <alignment horizontal="center" vertical="center" wrapText="1"/>
    </xf>
    <xf numFmtId="0" fontId="22" fillId="34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22" fillId="37" borderId="0" xfId="0" applyFont="1" applyFill="1" applyAlignment="1">
      <alignment horizontal="center" vertical="center" wrapText="1"/>
    </xf>
    <xf numFmtId="0" fontId="22" fillId="3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>
      <alignment horizontal="right" vertical="center"/>
    </xf>
    <xf numFmtId="0" fontId="0" fillId="0" borderId="1" xfId="0" applyBorder="1"/>
    <xf numFmtId="0" fontId="25" fillId="0" borderId="3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0" fillId="0" borderId="0" xfId="0" applyAlignment="1"/>
    <xf numFmtId="2" fontId="0" fillId="0" borderId="0" xfId="0" applyNumberFormat="1"/>
    <xf numFmtId="9" fontId="0" fillId="0" borderId="0" xfId="2" applyFont="1"/>
    <xf numFmtId="0" fontId="25" fillId="0" borderId="0" xfId="0" applyFont="1" applyFill="1" applyBorder="1" applyAlignment="1">
      <alignment vertical="center"/>
    </xf>
    <xf numFmtId="0" fontId="25" fillId="0" borderId="0" xfId="0" applyFont="1" applyAlignment="1"/>
    <xf numFmtId="43" fontId="0" fillId="0" borderId="0" xfId="1" applyFont="1"/>
    <xf numFmtId="10" fontId="0" fillId="0" borderId="0" xfId="2" applyNumberFormat="1" applyFont="1"/>
    <xf numFmtId="9" fontId="0" fillId="0" borderId="1" xfId="2" applyFont="1" applyBorder="1"/>
    <xf numFmtId="164" fontId="0" fillId="0" borderId="0" xfId="2" applyNumberFormat="1" applyFont="1"/>
    <xf numFmtId="43" fontId="0" fillId="0" borderId="1" xfId="0" applyNumberFormat="1" applyBorder="1"/>
    <xf numFmtId="43" fontId="0" fillId="0" borderId="0" xfId="0" applyNumberFormat="1"/>
    <xf numFmtId="9" fontId="0" fillId="0" borderId="0" xfId="0" applyNumberFormat="1"/>
    <xf numFmtId="9" fontId="0" fillId="0" borderId="1" xfId="0" applyNumberFormat="1" applyBorder="1"/>
    <xf numFmtId="0" fontId="25" fillId="0" borderId="0" xfId="0" applyFont="1"/>
    <xf numFmtId="0" fontId="25" fillId="0" borderId="1" xfId="0" applyFont="1" applyBorder="1"/>
    <xf numFmtId="10" fontId="25" fillId="0" borderId="0" xfId="2" applyNumberFormat="1" applyFont="1"/>
    <xf numFmtId="9" fontId="25" fillId="0" borderId="1" xfId="2" applyFont="1" applyBorder="1"/>
    <xf numFmtId="0" fontId="25" fillId="0" borderId="0" xfId="0" applyFont="1" applyFill="1" applyBorder="1" applyAlignment="1">
      <alignment horizontal="left" vertical="center"/>
    </xf>
    <xf numFmtId="9" fontId="0" fillId="0" borderId="0" xfId="2" applyFont="1" applyAlignment="1">
      <alignment horizontal="left"/>
    </xf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166" fontId="25" fillId="0" borderId="1" xfId="0" applyNumberFormat="1" applyFont="1" applyBorder="1"/>
    <xf numFmtId="0" fontId="0" fillId="0" borderId="0" xfId="0" applyFont="1"/>
    <xf numFmtId="0" fontId="0" fillId="0" borderId="3" xfId="0" applyFont="1" applyBorder="1"/>
    <xf numFmtId="166" fontId="24" fillId="0" borderId="3" xfId="1" applyNumberFormat="1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9" fontId="0" fillId="0" borderId="5" xfId="2" applyFont="1" applyBorder="1"/>
    <xf numFmtId="2" fontId="0" fillId="0" borderId="0" xfId="2" applyNumberFormat="1" applyFont="1"/>
    <xf numFmtId="9" fontId="0" fillId="0" borderId="5" xfId="0" applyNumberFormat="1" applyBorder="1"/>
    <xf numFmtId="9" fontId="0" fillId="0" borderId="6" xfId="0" applyNumberFormat="1" applyBorder="1"/>
    <xf numFmtId="9" fontId="0" fillId="0" borderId="8" xfId="0" applyNumberFormat="1" applyBorder="1"/>
    <xf numFmtId="9" fontId="0" fillId="0" borderId="7" xfId="0" applyNumberFormat="1" applyBorder="1"/>
    <xf numFmtId="0" fontId="0" fillId="0" borderId="8" xfId="0" applyBorder="1"/>
    <xf numFmtId="165" fontId="0" fillId="0" borderId="0" xfId="2" applyNumberFormat="1" applyFont="1" applyAlignment="1"/>
    <xf numFmtId="9" fontId="0" fillId="0" borderId="0" xfId="0" applyNumberFormat="1" applyAlignment="1"/>
    <xf numFmtId="165" fontId="0" fillId="0" borderId="0" xfId="0" applyNumberFormat="1"/>
    <xf numFmtId="166" fontId="27" fillId="0" borderId="0" xfId="1" applyNumberFormat="1" applyFont="1" applyAlignment="1">
      <alignment vertical="center"/>
    </xf>
    <xf numFmtId="166" fontId="28" fillId="0" borderId="0" xfId="1" applyNumberFormat="1" applyFont="1" applyAlignment="1">
      <alignment vertical="center"/>
    </xf>
    <xf numFmtId="0" fontId="23" fillId="0" borderId="0" xfId="0" applyFont="1"/>
    <xf numFmtId="43" fontId="29" fillId="0" borderId="0" xfId="1" applyFont="1" applyAlignment="1">
      <alignment horizontal="center"/>
    </xf>
    <xf numFmtId="43" fontId="29" fillId="0" borderId="0" xfId="1" applyFont="1" applyAlignment="1">
      <alignment horizontal="center" vertical="center"/>
    </xf>
    <xf numFmtId="43" fontId="30" fillId="17" borderId="0" xfId="1" applyFont="1" applyFill="1" applyAlignment="1">
      <alignment horizontal="center"/>
    </xf>
    <xf numFmtId="43" fontId="31" fillId="0" borderId="0" xfId="1" applyFont="1" applyAlignment="1"/>
    <xf numFmtId="0" fontId="13" fillId="38" borderId="0" xfId="0" applyFont="1" applyFill="1" applyAlignment="1">
      <alignment horizontal="center" vertical="center" wrapText="1"/>
    </xf>
    <xf numFmtId="0" fontId="32" fillId="39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0" borderId="3" xfId="0" applyBorder="1"/>
    <xf numFmtId="0" fontId="0" fillId="0" borderId="2" xfId="0" applyBorder="1"/>
    <xf numFmtId="9" fontId="25" fillId="0" borderId="0" xfId="2" applyFont="1"/>
    <xf numFmtId="9" fontId="25" fillId="0" borderId="4" xfId="2" applyFont="1" applyBorder="1"/>
    <xf numFmtId="168" fontId="0" fillId="0" borderId="0" xfId="1" applyNumberFormat="1" applyFont="1"/>
    <xf numFmtId="167" fontId="0" fillId="0" borderId="1" xfId="0" applyNumberFormat="1" applyBorder="1"/>
    <xf numFmtId="10" fontId="0" fillId="0" borderId="0" xfId="0" applyNumberFormat="1"/>
    <xf numFmtId="10" fontId="0" fillId="0" borderId="1" xfId="2" applyNumberFormat="1" applyFont="1" applyBorder="1"/>
    <xf numFmtId="0" fontId="26" fillId="0" borderId="0" xfId="0" applyFont="1" applyBorder="1" applyAlignment="1">
      <alignment horizontal="right" vertical="center"/>
    </xf>
    <xf numFmtId="0" fontId="25" fillId="0" borderId="9" xfId="0" applyFont="1" applyFill="1" applyBorder="1" applyAlignment="1">
      <alignment vertical="center"/>
    </xf>
    <xf numFmtId="0" fontId="25" fillId="0" borderId="9" xfId="0" applyFont="1" applyBorder="1" applyAlignment="1"/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66" fontId="0" fillId="0" borderId="0" xfId="1" applyNumberFormat="1" applyFont="1"/>
    <xf numFmtId="9" fontId="25" fillId="0" borderId="13" xfId="2" applyFont="1" applyBorder="1"/>
    <xf numFmtId="9" fontId="0" fillId="0" borderId="3" xfId="0" applyNumberFormat="1" applyBorder="1"/>
    <xf numFmtId="0" fontId="25" fillId="0" borderId="14" xfId="0" applyFont="1" applyBorder="1" applyAlignment="1"/>
    <xf numFmtId="9" fontId="25" fillId="0" borderId="15" xfId="2" applyFont="1" applyBorder="1"/>
    <xf numFmtId="9" fontId="25" fillId="0" borderId="3" xfId="2" applyFont="1" applyBorder="1"/>
    <xf numFmtId="9" fontId="25" fillId="0" borderId="2" xfId="2" applyFont="1" applyBorder="1"/>
    <xf numFmtId="0" fontId="26" fillId="0" borderId="16" xfId="0" applyFont="1" applyBorder="1" applyAlignment="1">
      <alignment horizontal="right" vertical="center"/>
    </xf>
    <xf numFmtId="0" fontId="5" fillId="23" borderId="0" xfId="0" applyFont="1" applyFill="1" applyAlignment="1">
      <alignment horizontal="center" vertical="center" wrapText="1"/>
    </xf>
    <xf numFmtId="0" fontId="33" fillId="16" borderId="0" xfId="0" applyFont="1" applyFill="1" applyAlignment="1">
      <alignment vertical="center"/>
    </xf>
    <xf numFmtId="9" fontId="33" fillId="16" borderId="0" xfId="0" applyNumberFormat="1" applyFont="1" applyFill="1" applyAlignment="1">
      <alignment horizontal="center" vertical="center"/>
    </xf>
    <xf numFmtId="0" fontId="0" fillId="0" borderId="17" xfId="0" applyBorder="1"/>
    <xf numFmtId="9" fontId="25" fillId="0" borderId="0" xfId="2" applyFont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168" fontId="25" fillId="0" borderId="0" xfId="1" applyNumberFormat="1" applyFont="1"/>
    <xf numFmtId="166" fontId="25" fillId="0" borderId="0" xfId="1" applyNumberFormat="1" applyFont="1"/>
    <xf numFmtId="169" fontId="0" fillId="0" borderId="0" xfId="0" applyNumberFormat="1"/>
    <xf numFmtId="169" fontId="0" fillId="0" borderId="19" xfId="0" applyNumberFormat="1" applyBorder="1"/>
    <xf numFmtId="166" fontId="0" fillId="0" borderId="18" xfId="1" applyNumberFormat="1" applyFont="1" applyBorder="1"/>
    <xf numFmtId="166" fontId="0" fillId="0" borderId="19" xfId="1" applyNumberFormat="1" applyFont="1" applyBorder="1"/>
    <xf numFmtId="0" fontId="0" fillId="0" borderId="20" xfId="0" applyBorder="1" applyAlignment="1">
      <alignment horizontal="center"/>
    </xf>
    <xf numFmtId="3" fontId="0" fillId="0" borderId="0" xfId="0" applyNumberFormat="1"/>
    <xf numFmtId="0" fontId="25" fillId="0" borderId="21" xfId="0" applyFont="1" applyBorder="1"/>
    <xf numFmtId="0" fontId="0" fillId="0" borderId="21" xfId="0" applyBorder="1"/>
    <xf numFmtId="0" fontId="35" fillId="0" borderId="22" xfId="0" applyFont="1" applyBorder="1"/>
    <xf numFmtId="0" fontId="35" fillId="0" borderId="4" xfId="0" applyFont="1" applyBorder="1" applyAlignment="1">
      <alignment horizontal="left" vertical="center"/>
    </xf>
    <xf numFmtId="0" fontId="35" fillId="0" borderId="21" xfId="0" applyFont="1" applyBorder="1"/>
    <xf numFmtId="0" fontId="35" fillId="0" borderId="4" xfId="0" applyFont="1" applyBorder="1"/>
    <xf numFmtId="0" fontId="35" fillId="0" borderId="21" xfId="0" applyFont="1" applyFill="1" applyBorder="1"/>
    <xf numFmtId="0" fontId="35" fillId="0" borderId="4" xfId="0" applyFont="1" applyFill="1" applyBorder="1"/>
    <xf numFmtId="0" fontId="25" fillId="0" borderId="20" xfId="0" applyFont="1" applyBorder="1" applyAlignment="1">
      <alignment horizontal="center"/>
    </xf>
    <xf numFmtId="0" fontId="25" fillId="0" borderId="23" xfId="0" applyFont="1" applyBorder="1" applyAlignment="1">
      <alignment horizontal="center" vertical="center"/>
    </xf>
    <xf numFmtId="0" fontId="25" fillId="0" borderId="4" xfId="0" applyFont="1" applyBorder="1"/>
    <xf numFmtId="0" fontId="35" fillId="0" borderId="13" xfId="0" applyFont="1" applyBorder="1"/>
    <xf numFmtId="0" fontId="0" fillId="0" borderId="20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9" fontId="0" fillId="0" borderId="24" xfId="2" applyFont="1" applyBorder="1"/>
    <xf numFmtId="9" fontId="0" fillId="0" borderId="0" xfId="2" applyFont="1" applyBorder="1"/>
    <xf numFmtId="9" fontId="0" fillId="0" borderId="4" xfId="2" applyFont="1" applyBorder="1"/>
    <xf numFmtId="9" fontId="0" fillId="0" borderId="21" xfId="2" applyFont="1" applyBorder="1" applyAlignment="1">
      <alignment horizontal="center"/>
    </xf>
    <xf numFmtId="165" fontId="0" fillId="0" borderId="4" xfId="2" applyNumberFormat="1" applyFont="1" applyBorder="1"/>
    <xf numFmtId="0" fontId="0" fillId="0" borderId="21" xfId="0" applyFont="1" applyBorder="1" applyAlignment="1">
      <alignment horizontal="center"/>
    </xf>
    <xf numFmtId="9" fontId="0" fillId="0" borderId="25" xfId="2" applyFont="1" applyBorder="1"/>
    <xf numFmtId="0" fontId="25" fillId="0" borderId="21" xfId="0" applyFont="1" applyBorder="1" applyAlignment="1">
      <alignment horizontal="center"/>
    </xf>
    <xf numFmtId="0" fontId="13" fillId="40" borderId="0" xfId="0" applyFont="1" applyFill="1" applyAlignment="1">
      <alignment horizontal="center" wrapText="1"/>
    </xf>
    <xf numFmtId="0" fontId="17" fillId="25" borderId="0" xfId="0" applyFont="1" applyFill="1" applyAlignment="1">
      <alignment horizontal="center" vertical="center" wrapText="1"/>
    </xf>
    <xf numFmtId="9" fontId="8" fillId="20" borderId="0" xfId="0" applyNumberFormat="1" applyFont="1" applyFill="1" applyAlignment="1">
      <alignment horizontal="center"/>
    </xf>
    <xf numFmtId="9" fontId="8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9" fontId="25" fillId="0" borderId="0" xfId="0" applyNumberFormat="1" applyFont="1"/>
    <xf numFmtId="0" fontId="37" fillId="41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/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7" fillId="0" borderId="0" xfId="0" applyFont="1" applyFill="1" applyAlignment="1">
      <alignment horizontal="center" vertical="center" wrapText="1"/>
    </xf>
    <xf numFmtId="43" fontId="30" fillId="0" borderId="0" xfId="1" applyFont="1" applyFill="1" applyAlignment="1">
      <alignment horizontal="center"/>
    </xf>
    <xf numFmtId="0" fontId="22" fillId="0" borderId="0" xfId="0" applyFont="1" applyFill="1" applyAlignment="1">
      <alignment horizontal="center" vertical="center" wrapText="1"/>
    </xf>
    <xf numFmtId="9" fontId="11" fillId="0" borderId="0" xfId="0" applyNumberFormat="1" applyFont="1" applyFill="1" applyAlignment="1">
      <alignment horizontal="center"/>
    </xf>
    <xf numFmtId="9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0" fontId="39" fillId="0" borderId="0" xfId="0" applyFont="1"/>
    <xf numFmtId="0" fontId="40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1" fillId="42" borderId="0" xfId="0" applyFont="1" applyFill="1" applyAlignment="1">
      <alignment horizontal="center" vertical="center" wrapText="1"/>
    </xf>
    <xf numFmtId="0" fontId="42" fillId="43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top" wrapText="1"/>
    </xf>
    <xf numFmtId="0" fontId="43" fillId="31" borderId="0" xfId="0" applyFont="1" applyFill="1" applyAlignment="1">
      <alignment horizontal="center" vertical="center" wrapText="1"/>
    </xf>
    <xf numFmtId="0" fontId="44" fillId="30" borderId="0" xfId="0" applyFont="1" applyFill="1" applyAlignment="1">
      <alignment horizontal="center" vertical="center" wrapText="1"/>
    </xf>
    <xf numFmtId="0" fontId="44" fillId="29" borderId="0" xfId="0" applyFont="1" applyFill="1" applyAlignment="1">
      <alignment horizontal="center" vertical="center" wrapText="1"/>
    </xf>
    <xf numFmtId="0" fontId="45" fillId="2" borderId="0" xfId="0" applyFont="1" applyFill="1" applyAlignment="1">
      <alignment horizontal="center" vertical="center" wrapText="1"/>
    </xf>
    <xf numFmtId="0" fontId="46" fillId="4" borderId="0" xfId="0" applyFont="1" applyFill="1" applyAlignment="1">
      <alignment horizontal="center" vertical="center" wrapText="1"/>
    </xf>
    <xf numFmtId="0" fontId="47" fillId="14" borderId="0" xfId="0" applyFont="1" applyFill="1" applyAlignment="1">
      <alignment horizontal="center" wrapText="1"/>
    </xf>
    <xf numFmtId="0" fontId="48" fillId="43" borderId="0" xfId="0" applyFont="1" applyFill="1" applyAlignment="1">
      <alignment horizontal="center" vertical="center" wrapText="1"/>
    </xf>
    <xf numFmtId="0" fontId="47" fillId="38" borderId="0" xfId="0" applyFont="1" applyFill="1" applyAlignment="1">
      <alignment horizontal="center" vertical="center" wrapText="1"/>
    </xf>
    <xf numFmtId="0" fontId="49" fillId="42" borderId="0" xfId="0" applyFont="1" applyFill="1" applyAlignment="1">
      <alignment horizontal="center" vertical="center" wrapText="1"/>
    </xf>
    <xf numFmtId="0" fontId="50" fillId="20" borderId="0" xfId="0" applyFont="1" applyFill="1" applyAlignment="1">
      <alignment horizontal="center" vertical="center" wrapText="1"/>
    </xf>
    <xf numFmtId="0" fontId="51" fillId="41" borderId="0" xfId="0" applyFont="1" applyFill="1" applyAlignment="1">
      <alignment horizontal="center" vertical="center" wrapText="1"/>
    </xf>
    <xf numFmtId="9" fontId="8" fillId="20" borderId="0" xfId="2" applyNumberFormat="1" applyFont="1" applyFill="1" applyAlignment="1">
      <alignment horizontal="center"/>
    </xf>
    <xf numFmtId="9" fontId="8" fillId="0" borderId="0" xfId="2" applyNumberFormat="1" applyFont="1" applyAlignment="1">
      <alignment horizontal="center"/>
    </xf>
    <xf numFmtId="0" fontId="52" fillId="14" borderId="0" xfId="0" applyFont="1" applyFill="1" applyAlignment="1">
      <alignment horizontal="center" vertical="center" wrapText="1"/>
    </xf>
    <xf numFmtId="0" fontId="53" fillId="0" borderId="0" xfId="0" applyFont="1"/>
    <xf numFmtId="0" fontId="9" fillId="15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 vertical="center" wrapText="1"/>
    </xf>
    <xf numFmtId="0" fontId="54" fillId="4" borderId="0" xfId="0" applyFont="1" applyFill="1" applyAlignment="1">
      <alignment horizontal="center" vertical="center" wrapText="1"/>
    </xf>
    <xf numFmtId="0" fontId="55" fillId="38" borderId="0" xfId="0" applyFont="1" applyFill="1" applyAlignment="1">
      <alignment horizontal="center" vertical="center" wrapText="1"/>
    </xf>
    <xf numFmtId="0" fontId="56" fillId="41" borderId="0" xfId="0" applyFont="1" applyFill="1" applyAlignment="1">
      <alignment horizontal="center" vertical="center" wrapText="1"/>
    </xf>
    <xf numFmtId="0" fontId="57" fillId="42" borderId="0" xfId="0" applyFont="1" applyFill="1" applyAlignment="1">
      <alignment horizontal="center" vertical="center" wrapText="1"/>
    </xf>
    <xf numFmtId="0" fontId="58" fillId="43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 vertical="center" wrapText="1"/>
    </xf>
    <xf numFmtId="0" fontId="55" fillId="14" borderId="0" xfId="0" applyFont="1" applyFill="1" applyAlignment="1">
      <alignment horizontal="center" vertical="center" wrapText="1"/>
    </xf>
    <xf numFmtId="0" fontId="14" fillId="17" borderId="0" xfId="0" applyFont="1" applyFill="1" applyAlignment="1">
      <alignment horizontal="center" vertical="center"/>
    </xf>
    <xf numFmtId="0" fontId="60" fillId="0" borderId="0" xfId="0" applyFont="1" applyAlignment="1">
      <alignment vertical="center"/>
    </xf>
    <xf numFmtId="0" fontId="13" fillId="34" borderId="0" xfId="0" applyFont="1" applyFill="1" applyAlignment="1">
      <alignment horizontal="center" vertical="center" wrapText="1"/>
    </xf>
    <xf numFmtId="9" fontId="61" fillId="0" borderId="0" xfId="0" applyNumberFormat="1" applyFont="1"/>
    <xf numFmtId="0" fontId="10" fillId="1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166" fontId="8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 vertical="center"/>
    </xf>
    <xf numFmtId="0" fontId="62" fillId="0" borderId="0" xfId="0" applyFont="1"/>
    <xf numFmtId="0" fontId="3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9" fillId="44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45" borderId="0" xfId="0" applyFont="1" applyFill="1" applyAlignment="1">
      <alignment horizontal="center" vertical="center"/>
    </xf>
    <xf numFmtId="0" fontId="34" fillId="16" borderId="0" xfId="0" applyFont="1" applyFill="1" applyAlignment="1">
      <alignment horizontal="center" vertical="center"/>
    </xf>
    <xf numFmtId="0" fontId="33" fillId="16" borderId="0" xfId="0" applyFont="1" applyFill="1" applyAlignment="1">
      <alignment horizontal="center" vertical="center"/>
    </xf>
    <xf numFmtId="9" fontId="0" fillId="0" borderId="1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6" fillId="16" borderId="0" xfId="0" applyFont="1" applyFill="1" applyAlignment="1">
      <alignment horizontal="center" vertical="center"/>
    </xf>
    <xf numFmtId="0" fontId="36" fillId="15" borderId="0" xfId="0" applyFont="1" applyFill="1" applyAlignment="1">
      <alignment horizontal="center" vertical="center"/>
    </xf>
    <xf numFmtId="0" fontId="13" fillId="23" borderId="0" xfId="0" applyFont="1" applyFill="1" applyAlignment="1">
      <alignment horizontal="center" vertical="center" wrapText="1"/>
    </xf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colors>
    <mruColors>
      <color rgb="FFCC0000"/>
      <color rgb="FF552579"/>
      <color rgb="FF649B3F"/>
      <color rgb="FFFF6699"/>
      <color rgb="FF1C456A"/>
      <color rgb="FF990000"/>
      <color rgb="FFFF0000"/>
      <color rgb="FF800000"/>
      <color rgb="FFFF3300"/>
      <color rgb="FFC42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4724400</xdr:colOff>
      <xdr:row>1</xdr:row>
      <xdr:rowOff>0</xdr:rowOff>
    </xdr:from>
    <xdr:ext cx="1583846" cy="1059743"/>
    <xdr:pic>
      <xdr:nvPicPr>
        <xdr:cNvPr id="17" name="Afbeelding 16" descr="Vlag van Leeuwarden">
          <a:extLst>
            <a:ext uri="{FF2B5EF4-FFF2-40B4-BE49-F238E27FC236}">
              <a16:creationId xmlns:a16="http://schemas.microsoft.com/office/drawing/2014/main" id="{9C9A659F-C96F-4B81-B7D6-982B6A3F8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0" y="1447800"/>
          <a:ext cx="1583846" cy="1059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4762500</xdr:colOff>
      <xdr:row>1</xdr:row>
      <xdr:rowOff>76200</xdr:rowOff>
    </xdr:from>
    <xdr:to>
      <xdr:col>19</xdr:col>
      <xdr:colOff>6274611</xdr:colOff>
      <xdr:row>1</xdr:row>
      <xdr:rowOff>1085849</xdr:rowOff>
    </xdr:to>
    <xdr:pic>
      <xdr:nvPicPr>
        <xdr:cNvPr id="25" name="Afbeelding 24" descr="https://upload.wikimedia.org/wikipedia/commons/thumb/d/d2/Emmen_vlag.svg/1920px-Emmen_vlag.svg.png">
          <a:extLst>
            <a:ext uri="{FF2B5EF4-FFF2-40B4-BE49-F238E27FC236}">
              <a16:creationId xmlns:a16="http://schemas.microsoft.com/office/drawing/2014/main" id="{B245DDB9-010D-4348-B826-B913EB53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11600" y="1524000"/>
          <a:ext cx="1512111" cy="1009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4572000</xdr:colOff>
      <xdr:row>1</xdr:row>
      <xdr:rowOff>38099</xdr:rowOff>
    </xdr:from>
    <xdr:to>
      <xdr:col>4</xdr:col>
      <xdr:colOff>6226697</xdr:colOff>
      <xdr:row>1</xdr:row>
      <xdr:rowOff>1133474</xdr:rowOff>
    </xdr:to>
    <xdr:pic>
      <xdr:nvPicPr>
        <xdr:cNvPr id="26" name="Afbeelding 25" descr="Vlag van Middelburg">
          <a:extLst>
            <a:ext uri="{FF2B5EF4-FFF2-40B4-BE49-F238E27FC236}">
              <a16:creationId xmlns:a16="http://schemas.microsoft.com/office/drawing/2014/main" id="{19C1B4F8-8344-4046-B221-FED35F696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1485899"/>
          <a:ext cx="1654697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4762501</xdr:colOff>
      <xdr:row>1</xdr:row>
      <xdr:rowOff>76200</xdr:rowOff>
    </xdr:from>
    <xdr:to>
      <xdr:col>9</xdr:col>
      <xdr:colOff>6241007</xdr:colOff>
      <xdr:row>1</xdr:row>
      <xdr:rowOff>1066799</xdr:rowOff>
    </xdr:to>
    <xdr:pic>
      <xdr:nvPicPr>
        <xdr:cNvPr id="27" name="Afbeelding 26" descr="Afbeeldingsresultaat voor vlag almere">
          <a:extLst>
            <a:ext uri="{FF2B5EF4-FFF2-40B4-BE49-F238E27FC236}">
              <a16:creationId xmlns:a16="http://schemas.microsoft.com/office/drawing/2014/main" id="{0DCE487C-439C-4BA9-9225-AC0159814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1" y="1524000"/>
          <a:ext cx="1478506" cy="990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4838700</xdr:colOff>
      <xdr:row>1</xdr:row>
      <xdr:rowOff>114300</xdr:rowOff>
    </xdr:from>
    <xdr:to>
      <xdr:col>14</xdr:col>
      <xdr:colOff>6315371</xdr:colOff>
      <xdr:row>1</xdr:row>
      <xdr:rowOff>1104900</xdr:rowOff>
    </xdr:to>
    <xdr:pic>
      <xdr:nvPicPr>
        <xdr:cNvPr id="28" name="Afbeelding 27" descr="Vlag van de gemeente Urk">
          <a:extLst>
            <a:ext uri="{FF2B5EF4-FFF2-40B4-BE49-F238E27FC236}">
              <a16:creationId xmlns:a16="http://schemas.microsoft.com/office/drawing/2014/main" id="{4B50AA3C-865D-40A6-B99C-B1CB74CCE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0800" y="1562100"/>
          <a:ext cx="1476671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2247900</xdr:colOff>
      <xdr:row>0</xdr:row>
      <xdr:rowOff>685800</xdr:rowOff>
    </xdr:from>
    <xdr:to>
      <xdr:col>32</xdr:col>
      <xdr:colOff>4554074</xdr:colOff>
      <xdr:row>1</xdr:row>
      <xdr:rowOff>781049</xdr:rowOff>
    </xdr:to>
    <xdr:pic>
      <xdr:nvPicPr>
        <xdr:cNvPr id="29" name="Afbeelding 28" descr="Vlag van Groningen">
          <a:extLst>
            <a:ext uri="{FF2B5EF4-FFF2-40B4-BE49-F238E27FC236}">
              <a16:creationId xmlns:a16="http://schemas.microsoft.com/office/drawing/2014/main" id="{3D2A2350-21DD-47FE-82AE-CA0A52DA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23600" y="685800"/>
          <a:ext cx="2306174" cy="1543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2286000</xdr:colOff>
      <xdr:row>0</xdr:row>
      <xdr:rowOff>712839</xdr:rowOff>
    </xdr:from>
    <xdr:to>
      <xdr:col>40</xdr:col>
      <xdr:colOff>4648200</xdr:colOff>
      <xdr:row>1</xdr:row>
      <xdr:rowOff>838200</xdr:rowOff>
    </xdr:to>
    <xdr:pic>
      <xdr:nvPicPr>
        <xdr:cNvPr id="30" name="Afbeelding 29" descr="Vlag van de gemeente Loppersum">
          <a:extLst>
            <a:ext uri="{FF2B5EF4-FFF2-40B4-BE49-F238E27FC236}">
              <a16:creationId xmlns:a16="http://schemas.microsoft.com/office/drawing/2014/main" id="{EFF664CD-3BC2-4741-8B37-2D5B8568C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26800" y="712839"/>
          <a:ext cx="2362200" cy="1573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2286000</xdr:colOff>
      <xdr:row>0</xdr:row>
      <xdr:rowOff>672654</xdr:rowOff>
    </xdr:from>
    <xdr:to>
      <xdr:col>48</xdr:col>
      <xdr:colOff>4610100</xdr:colOff>
      <xdr:row>1</xdr:row>
      <xdr:rowOff>781050</xdr:rowOff>
    </xdr:to>
    <xdr:pic>
      <xdr:nvPicPr>
        <xdr:cNvPr id="31" name="Afbeelding 30" descr="Vlag van de gemeente Maastricht">
          <a:extLst>
            <a:ext uri="{FF2B5EF4-FFF2-40B4-BE49-F238E27FC236}">
              <a16:creationId xmlns:a16="http://schemas.microsoft.com/office/drawing/2014/main" id="{F1C64BE6-86F9-4987-833B-B527461EF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91900" y="672654"/>
          <a:ext cx="2324100" cy="1556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2209801</xdr:colOff>
      <xdr:row>0</xdr:row>
      <xdr:rowOff>762000</xdr:rowOff>
    </xdr:from>
    <xdr:to>
      <xdr:col>56</xdr:col>
      <xdr:colOff>4620545</xdr:colOff>
      <xdr:row>1</xdr:row>
      <xdr:rowOff>885825</xdr:rowOff>
    </xdr:to>
    <xdr:pic>
      <xdr:nvPicPr>
        <xdr:cNvPr id="32" name="Afbeelding 31" descr="Vlag van Roermond">
          <a:extLst>
            <a:ext uri="{FF2B5EF4-FFF2-40B4-BE49-F238E27FC236}">
              <a16:creationId xmlns:a16="http://schemas.microsoft.com/office/drawing/2014/main" id="{A0232426-7BFC-4CD6-AFAA-431C5653C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380801" y="762000"/>
          <a:ext cx="2410744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2247900</xdr:colOff>
      <xdr:row>0</xdr:row>
      <xdr:rowOff>719138</xdr:rowOff>
    </xdr:from>
    <xdr:to>
      <xdr:col>64</xdr:col>
      <xdr:colOff>4533900</xdr:colOff>
      <xdr:row>1</xdr:row>
      <xdr:rowOff>800100</xdr:rowOff>
    </xdr:to>
    <xdr:pic>
      <xdr:nvPicPr>
        <xdr:cNvPr id="33" name="Afbeelding 32" descr="Vlag van de gemeente Enschede">
          <a:extLst>
            <a:ext uri="{FF2B5EF4-FFF2-40B4-BE49-F238E27FC236}">
              <a16:creationId xmlns:a16="http://schemas.microsoft.com/office/drawing/2014/main" id="{A29D9582-9607-420D-825C-5EB561A6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84000" y="719138"/>
          <a:ext cx="2286000" cy="152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2209800</xdr:colOff>
      <xdr:row>0</xdr:row>
      <xdr:rowOff>695276</xdr:rowOff>
    </xdr:from>
    <xdr:to>
      <xdr:col>72</xdr:col>
      <xdr:colOff>4533900</xdr:colOff>
      <xdr:row>1</xdr:row>
      <xdr:rowOff>800100</xdr:rowOff>
    </xdr:to>
    <xdr:pic>
      <xdr:nvPicPr>
        <xdr:cNvPr id="34" name="Afbeelding 33" descr="Vlag van de gemeente Zwolle">
          <a:extLst>
            <a:ext uri="{FF2B5EF4-FFF2-40B4-BE49-F238E27FC236}">
              <a16:creationId xmlns:a16="http://schemas.microsoft.com/office/drawing/2014/main" id="{4C07600E-28FD-4910-B5D1-AA610EEED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511000" y="695276"/>
          <a:ext cx="2324100" cy="1552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2133600</xdr:colOff>
      <xdr:row>0</xdr:row>
      <xdr:rowOff>682470</xdr:rowOff>
    </xdr:from>
    <xdr:to>
      <xdr:col>80</xdr:col>
      <xdr:colOff>4533900</xdr:colOff>
      <xdr:row>1</xdr:row>
      <xdr:rowOff>838200</xdr:rowOff>
    </xdr:to>
    <xdr:pic>
      <xdr:nvPicPr>
        <xdr:cNvPr id="35" name="Afbeelding 34" descr="Vlag van de gemeente Utrecht">
          <a:extLst>
            <a:ext uri="{FF2B5EF4-FFF2-40B4-BE49-F238E27FC236}">
              <a16:creationId xmlns:a16="http://schemas.microsoft.com/office/drawing/2014/main" id="{D149B493-0685-4380-B8FB-7A8AE939B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99900" y="682470"/>
          <a:ext cx="2400300" cy="1603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2171700</xdr:colOff>
      <xdr:row>0</xdr:row>
      <xdr:rowOff>571500</xdr:rowOff>
    </xdr:from>
    <xdr:to>
      <xdr:col>88</xdr:col>
      <xdr:colOff>4648200</xdr:colOff>
      <xdr:row>1</xdr:row>
      <xdr:rowOff>771525</xdr:rowOff>
    </xdr:to>
    <xdr:pic>
      <xdr:nvPicPr>
        <xdr:cNvPr id="41" name="Afbeelding 40" descr="Gerelateerde afbeelding">
          <a:extLst>
            <a:ext uri="{FF2B5EF4-FFF2-40B4-BE49-F238E27FC236}">
              <a16:creationId xmlns:a16="http://schemas.microsoft.com/office/drawing/2014/main" id="{BA3BD1A7-21BB-40F3-9745-2F1B5F0CE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03100" y="571500"/>
          <a:ext cx="2476500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2209800</xdr:colOff>
      <xdr:row>0</xdr:row>
      <xdr:rowOff>685800</xdr:rowOff>
    </xdr:from>
    <xdr:to>
      <xdr:col>96</xdr:col>
      <xdr:colOff>4605115</xdr:colOff>
      <xdr:row>1</xdr:row>
      <xdr:rowOff>838200</xdr:rowOff>
    </xdr:to>
    <xdr:pic>
      <xdr:nvPicPr>
        <xdr:cNvPr id="42" name="Afbeelding 41" descr="Vlag van de gemeente Nijmegen">
          <a:extLst>
            <a:ext uri="{FF2B5EF4-FFF2-40B4-BE49-F238E27FC236}">
              <a16:creationId xmlns:a16="http://schemas.microsoft.com/office/drawing/2014/main" id="{CB18F0F3-D2ED-4D48-93D5-46F5F3F8A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06300" y="685800"/>
          <a:ext cx="239531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2286000</xdr:colOff>
      <xdr:row>0</xdr:row>
      <xdr:rowOff>737400</xdr:rowOff>
    </xdr:from>
    <xdr:to>
      <xdr:col>104</xdr:col>
      <xdr:colOff>4572000</xdr:colOff>
      <xdr:row>1</xdr:row>
      <xdr:rowOff>819150</xdr:rowOff>
    </xdr:to>
    <xdr:pic>
      <xdr:nvPicPr>
        <xdr:cNvPr id="43" name="Afbeelding 42" descr="Vlag van de gemeente Arnhem">
          <a:extLst>
            <a:ext uri="{FF2B5EF4-FFF2-40B4-BE49-F238E27FC236}">
              <a16:creationId xmlns:a16="http://schemas.microsoft.com/office/drawing/2014/main" id="{7A5DBF1B-655C-484D-9E51-51AC98236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847600" y="737400"/>
          <a:ext cx="2286000" cy="15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112</xdr:col>
      <xdr:colOff>2133600</xdr:colOff>
      <xdr:row>0</xdr:row>
      <xdr:rowOff>617220</xdr:rowOff>
    </xdr:from>
    <xdr:to>
      <xdr:col>112</xdr:col>
      <xdr:colOff>4572000</xdr:colOff>
      <xdr:row>1</xdr:row>
      <xdr:rowOff>800100</xdr:rowOff>
    </xdr:to>
    <xdr:pic>
      <xdr:nvPicPr>
        <xdr:cNvPr id="44" name="Afbeelding 43" descr="Vlag van de gemeente Doetinchem">
          <a:extLst>
            <a:ext uri="{FF2B5EF4-FFF2-40B4-BE49-F238E27FC236}">
              <a16:creationId xmlns:a16="http://schemas.microsoft.com/office/drawing/2014/main" id="{7DF22ACE-B313-4A12-9CBC-DD4C4A50D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260300" y="617220"/>
          <a:ext cx="243840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120</xdr:col>
      <xdr:colOff>2057400</xdr:colOff>
      <xdr:row>0</xdr:row>
      <xdr:rowOff>609600</xdr:rowOff>
    </xdr:from>
    <xdr:to>
      <xdr:col>120</xdr:col>
      <xdr:colOff>4539217</xdr:colOff>
      <xdr:row>1</xdr:row>
      <xdr:rowOff>781050</xdr:rowOff>
    </xdr:to>
    <xdr:pic>
      <xdr:nvPicPr>
        <xdr:cNvPr id="58" name="Afbeelding 57" descr="Vlag van Oss">
          <a:extLst>
            <a:ext uri="{FF2B5EF4-FFF2-40B4-BE49-F238E27FC236}">
              <a16:creationId xmlns:a16="http://schemas.microsoft.com/office/drawing/2014/main" id="{E1428AEE-F603-4B9A-AF00-7788C08C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749200" y="609600"/>
          <a:ext cx="2481817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128</xdr:col>
      <xdr:colOff>2286000</xdr:colOff>
      <xdr:row>0</xdr:row>
      <xdr:rowOff>609600</xdr:rowOff>
    </xdr:from>
    <xdr:to>
      <xdr:col>128</xdr:col>
      <xdr:colOff>4613412</xdr:colOff>
      <xdr:row>1</xdr:row>
      <xdr:rowOff>714375</xdr:rowOff>
    </xdr:to>
    <xdr:pic>
      <xdr:nvPicPr>
        <xdr:cNvPr id="59" name="Afbeelding 58" descr="File:Flag of Breda.svg">
          <a:extLst>
            <a:ext uri="{FF2B5EF4-FFF2-40B4-BE49-F238E27FC236}">
              <a16:creationId xmlns:a16="http://schemas.microsoft.com/office/drawing/2014/main" id="{77715C36-D7FD-469D-9CE1-AAAF28446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42900" y="609600"/>
          <a:ext cx="2327412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136</xdr:col>
      <xdr:colOff>2209800</xdr:colOff>
      <xdr:row>0</xdr:row>
      <xdr:rowOff>647700</xdr:rowOff>
    </xdr:from>
    <xdr:to>
      <xdr:col>136</xdr:col>
      <xdr:colOff>4580292</xdr:colOff>
      <xdr:row>1</xdr:row>
      <xdr:rowOff>781050</xdr:rowOff>
    </xdr:to>
    <xdr:pic>
      <xdr:nvPicPr>
        <xdr:cNvPr id="60" name="Afbeelding 59" descr="Vlag van de gemeente 's-Hertogenbosch">
          <a:extLst>
            <a:ext uri="{FF2B5EF4-FFF2-40B4-BE49-F238E27FC236}">
              <a16:creationId xmlns:a16="http://schemas.microsoft.com/office/drawing/2014/main" id="{AF6C024B-45AE-4532-89DC-AF84A82C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031800" y="647700"/>
          <a:ext cx="2370492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144</xdr:col>
      <xdr:colOff>2247900</xdr:colOff>
      <xdr:row>0</xdr:row>
      <xdr:rowOff>647700</xdr:rowOff>
    </xdr:from>
    <xdr:to>
      <xdr:col>144</xdr:col>
      <xdr:colOff>4643215</xdr:colOff>
      <xdr:row>1</xdr:row>
      <xdr:rowOff>800100</xdr:rowOff>
    </xdr:to>
    <xdr:pic>
      <xdr:nvPicPr>
        <xdr:cNvPr id="61" name="Afbeelding 60" descr="Vlag van de gemeente Eindhoven">
          <a:extLst>
            <a:ext uri="{FF2B5EF4-FFF2-40B4-BE49-F238E27FC236}">
              <a16:creationId xmlns:a16="http://schemas.microsoft.com/office/drawing/2014/main" id="{183DEC42-5272-4489-814B-9FDAB80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00" y="647700"/>
          <a:ext cx="239531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152</xdr:col>
      <xdr:colOff>2133600</xdr:colOff>
      <xdr:row>0</xdr:row>
      <xdr:rowOff>609600</xdr:rowOff>
    </xdr:from>
    <xdr:to>
      <xdr:col>152</xdr:col>
      <xdr:colOff>4526422</xdr:colOff>
      <xdr:row>1</xdr:row>
      <xdr:rowOff>762000</xdr:rowOff>
    </xdr:to>
    <xdr:pic>
      <xdr:nvPicPr>
        <xdr:cNvPr id="62" name="Afbeelding 61" descr="Vlag van de gemeente Amsterdam">
          <a:extLst>
            <a:ext uri="{FF2B5EF4-FFF2-40B4-BE49-F238E27FC236}">
              <a16:creationId xmlns:a16="http://schemas.microsoft.com/office/drawing/2014/main" id="{F3FB0E00-C05C-4C09-9FD4-421F99C82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5800" y="609600"/>
          <a:ext cx="2392822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160</xdr:col>
      <xdr:colOff>2171700</xdr:colOff>
      <xdr:row>0</xdr:row>
      <xdr:rowOff>685800</xdr:rowOff>
    </xdr:from>
    <xdr:to>
      <xdr:col>160</xdr:col>
      <xdr:colOff>4621494</xdr:colOff>
      <xdr:row>1</xdr:row>
      <xdr:rowOff>876300</xdr:rowOff>
    </xdr:to>
    <xdr:pic>
      <xdr:nvPicPr>
        <xdr:cNvPr id="63" name="Afbeelding 62" descr="Vlag van de gemeente Alkmaar">
          <a:extLst>
            <a:ext uri="{FF2B5EF4-FFF2-40B4-BE49-F238E27FC236}">
              <a16:creationId xmlns:a16="http://schemas.microsoft.com/office/drawing/2014/main" id="{67815DC3-7CC9-449B-B499-1AAE90115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689000" y="685800"/>
          <a:ext cx="2449794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168</xdr:col>
      <xdr:colOff>2171701</xdr:colOff>
      <xdr:row>0</xdr:row>
      <xdr:rowOff>685800</xdr:rowOff>
    </xdr:from>
    <xdr:to>
      <xdr:col>168</xdr:col>
      <xdr:colOff>4564523</xdr:colOff>
      <xdr:row>1</xdr:row>
      <xdr:rowOff>838200</xdr:rowOff>
    </xdr:to>
    <xdr:pic>
      <xdr:nvPicPr>
        <xdr:cNvPr id="64" name="Afbeelding 63" descr="Vlag van de gemeente Purmerend">
          <a:extLst>
            <a:ext uri="{FF2B5EF4-FFF2-40B4-BE49-F238E27FC236}">
              <a16:creationId xmlns:a16="http://schemas.microsoft.com/office/drawing/2014/main" id="{BCE16690-987E-4AEF-BD9A-6812E24F8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54101" y="685800"/>
          <a:ext cx="2392822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176</xdr:col>
      <xdr:colOff>2171699</xdr:colOff>
      <xdr:row>0</xdr:row>
      <xdr:rowOff>647700</xdr:rowOff>
    </xdr:from>
    <xdr:to>
      <xdr:col>176</xdr:col>
      <xdr:colOff>4681076</xdr:colOff>
      <xdr:row>1</xdr:row>
      <xdr:rowOff>876299</xdr:rowOff>
    </xdr:to>
    <xdr:pic>
      <xdr:nvPicPr>
        <xdr:cNvPr id="65" name="Afbeelding 64" descr="Vlag van Rotterdam">
          <a:extLst>
            <a:ext uri="{FF2B5EF4-FFF2-40B4-BE49-F238E27FC236}">
              <a16:creationId xmlns:a16="http://schemas.microsoft.com/office/drawing/2014/main" id="{F0DBD321-49ED-48BC-B9CC-A47B5397E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19199" y="647700"/>
          <a:ext cx="2509377" cy="1676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184</xdr:col>
      <xdr:colOff>2019300</xdr:colOff>
      <xdr:row>0</xdr:row>
      <xdr:rowOff>553403</xdr:rowOff>
    </xdr:from>
    <xdr:to>
      <xdr:col>184</xdr:col>
      <xdr:colOff>4610099</xdr:colOff>
      <xdr:row>1</xdr:row>
      <xdr:rowOff>838200</xdr:rowOff>
    </xdr:to>
    <xdr:pic>
      <xdr:nvPicPr>
        <xdr:cNvPr id="66" name="Afbeelding 65" descr="Vlag van de gemeente Den Haag">
          <a:extLst>
            <a:ext uri="{FF2B5EF4-FFF2-40B4-BE49-F238E27FC236}">
              <a16:creationId xmlns:a16="http://schemas.microsoft.com/office/drawing/2014/main" id="{FED554AF-0F8F-4D79-AC6C-4B350D9ED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31900" y="553403"/>
          <a:ext cx="2590799" cy="1732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192</xdr:col>
      <xdr:colOff>2057400</xdr:colOff>
      <xdr:row>0</xdr:row>
      <xdr:rowOff>515302</xdr:rowOff>
    </xdr:from>
    <xdr:to>
      <xdr:col>192</xdr:col>
      <xdr:colOff>4648200</xdr:colOff>
      <xdr:row>1</xdr:row>
      <xdr:rowOff>800100</xdr:rowOff>
    </xdr:to>
    <xdr:pic>
      <xdr:nvPicPr>
        <xdr:cNvPr id="67" name="Afbeelding 66" descr="Vlag van de gemeente Delft">
          <a:extLst>
            <a:ext uri="{FF2B5EF4-FFF2-40B4-BE49-F238E27FC236}">
              <a16:creationId xmlns:a16="http://schemas.microsoft.com/office/drawing/2014/main" id="{A395FCF5-2B64-480D-9179-22A366F2A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835100" y="515302"/>
          <a:ext cx="2590800" cy="173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1295400</xdr:colOff>
      <xdr:row>4</xdr:row>
      <xdr:rowOff>1828800</xdr:rowOff>
    </xdr:from>
    <xdr:to>
      <xdr:col>25</xdr:col>
      <xdr:colOff>4543530</xdr:colOff>
      <xdr:row>8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4FFE41E-7132-4D28-9860-DA9015071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10200" y="7124700"/>
          <a:ext cx="10182330" cy="36195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5788800</xdr:colOff>
      <xdr:row>8</xdr:row>
      <xdr:rowOff>1066800</xdr:rowOff>
    </xdr:from>
    <xdr:to>
      <xdr:col>33</xdr:col>
      <xdr:colOff>490500</xdr:colOff>
      <xdr:row>12</xdr:row>
      <xdr:rowOff>1140600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F7001DB4-2F94-4109-AC08-E02AE297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7800" y="11696700"/>
          <a:ext cx="5407800" cy="5407800"/>
        </a:xfrm>
        <a:prstGeom prst="rect">
          <a:avLst/>
        </a:prstGeom>
      </xdr:spPr>
    </xdr:pic>
    <xdr:clientData/>
  </xdr:twoCellAnchor>
  <xdr:twoCellAnchor editAs="oneCell">
    <xdr:from>
      <xdr:col>23</xdr:col>
      <xdr:colOff>5138700</xdr:colOff>
      <xdr:row>0</xdr:row>
      <xdr:rowOff>152400</xdr:rowOff>
    </xdr:from>
    <xdr:to>
      <xdr:col>25</xdr:col>
      <xdr:colOff>4129877</xdr:colOff>
      <xdr:row>4</xdr:row>
      <xdr:rowOff>781877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5C44A046-296C-45D1-B17B-03DAB4DB8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53500" y="152400"/>
          <a:ext cx="5925377" cy="5925377"/>
        </a:xfrm>
        <a:prstGeom prst="rect">
          <a:avLst/>
        </a:prstGeom>
      </xdr:spPr>
    </xdr:pic>
    <xdr:clientData/>
  </xdr:twoCellAnchor>
  <xdr:twoCellAnchor editAs="oneCell">
    <xdr:from>
      <xdr:col>25</xdr:col>
      <xdr:colOff>4945800</xdr:colOff>
      <xdr:row>0</xdr:row>
      <xdr:rowOff>1173900</xdr:rowOff>
    </xdr:from>
    <xdr:to>
      <xdr:col>33</xdr:col>
      <xdr:colOff>380967</xdr:colOff>
      <xdr:row>8</xdr:row>
      <xdr:rowOff>602400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72501A68-F79C-4B10-8DB6-B0B312272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94800" y="1173900"/>
          <a:ext cx="6141267" cy="10058400"/>
        </a:xfrm>
        <a:prstGeom prst="rect">
          <a:avLst/>
        </a:prstGeom>
      </xdr:spPr>
    </xdr:pic>
    <xdr:clientData/>
  </xdr:twoCellAnchor>
  <xdr:twoCellAnchor editAs="oneCell">
    <xdr:from>
      <xdr:col>23</xdr:col>
      <xdr:colOff>1095300</xdr:colOff>
      <xdr:row>2</xdr:row>
      <xdr:rowOff>1971600</xdr:rowOff>
    </xdr:from>
    <xdr:to>
      <xdr:col>25</xdr:col>
      <xdr:colOff>4219500</xdr:colOff>
      <xdr:row>4</xdr:row>
      <xdr:rowOff>940766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72884F77-8A97-451B-85D8-B29708EB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10100" y="4600500"/>
          <a:ext cx="10058400" cy="1636166"/>
        </a:xfrm>
        <a:prstGeom prst="rect">
          <a:avLst/>
        </a:prstGeom>
      </xdr:spPr>
    </xdr:pic>
    <xdr:clientData/>
  </xdr:twoCellAnchor>
  <xdr:twoCellAnchor editAs="oneCell">
    <xdr:from>
      <xdr:col>22</xdr:col>
      <xdr:colOff>26100</xdr:colOff>
      <xdr:row>8</xdr:row>
      <xdr:rowOff>1181100</xdr:rowOff>
    </xdr:from>
    <xdr:to>
      <xdr:col>23</xdr:col>
      <xdr:colOff>6172200</xdr:colOff>
      <xdr:row>12</xdr:row>
      <xdr:rowOff>2107500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9305AEDC-6F31-4245-BF07-62CC6F65C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4900" y="11811000"/>
          <a:ext cx="6260400" cy="6260400"/>
        </a:xfrm>
        <a:prstGeom prst="rect">
          <a:avLst/>
        </a:prstGeom>
      </xdr:spPr>
    </xdr:pic>
    <xdr:clientData/>
  </xdr:twoCellAnchor>
  <xdr:twoCellAnchor editAs="oneCell">
    <xdr:from>
      <xdr:col>25</xdr:col>
      <xdr:colOff>5624400</xdr:colOff>
      <xdr:row>8</xdr:row>
      <xdr:rowOff>592680</xdr:rowOff>
    </xdr:from>
    <xdr:to>
      <xdr:col>34</xdr:col>
      <xdr:colOff>76200</xdr:colOff>
      <xdr:row>12</xdr:row>
      <xdr:rowOff>1475022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C743D7CC-5A8C-4DF3-861B-990B94CC5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73400" y="11222580"/>
          <a:ext cx="5767500" cy="6216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3022-7886-4066-8540-7F302A6CF4A2}">
  <dimension ref="B1:K47"/>
  <sheetViews>
    <sheetView showGridLines="0" showRowColHeaders="0" zoomScale="25" zoomScaleNormal="25" workbookViewId="0">
      <selection activeCell="H14" sqref="H14"/>
    </sheetView>
  </sheetViews>
  <sheetFormatPr defaultRowHeight="178.5" x14ac:dyDescent="2.5499999999999998"/>
  <cols>
    <col min="2" max="2" width="100" style="1" customWidth="1"/>
    <col min="3" max="3" width="3.7109375" customWidth="1"/>
    <col min="4" max="4" width="96.5703125" style="16" customWidth="1"/>
    <col min="5" max="5" width="1.7109375" customWidth="1"/>
    <col min="6" max="6" width="96.5703125" style="16" customWidth="1"/>
    <col min="7" max="7" width="1.7109375" customWidth="1"/>
    <col min="8" max="8" width="73.7109375" style="16" customWidth="1"/>
  </cols>
  <sheetData>
    <row r="1" spans="2:8" ht="92.25" x14ac:dyDescent="0.25">
      <c r="B1" s="238" t="s">
        <v>19</v>
      </c>
      <c r="C1" s="238"/>
      <c r="D1" s="238"/>
      <c r="E1" s="238"/>
      <c r="F1" s="238"/>
      <c r="G1" s="238"/>
      <c r="H1" s="238"/>
    </row>
    <row r="2" spans="2:8" x14ac:dyDescent="0.25">
      <c r="B2" s="17" t="s">
        <v>10</v>
      </c>
      <c r="D2" s="17" t="s">
        <v>18</v>
      </c>
      <c r="F2" s="17" t="s">
        <v>17</v>
      </c>
      <c r="H2" s="18" t="s">
        <v>21</v>
      </c>
    </row>
    <row r="3" spans="2:8" ht="30" customHeight="1" x14ac:dyDescent="2.5499999999999998"/>
    <row r="4" spans="2:8" x14ac:dyDescent="2.5499999999999998">
      <c r="B4" s="2" t="s">
        <v>1</v>
      </c>
      <c r="D4" s="20">
        <v>5</v>
      </c>
      <c r="E4" s="1"/>
      <c r="F4" s="21"/>
      <c r="G4" s="1"/>
      <c r="H4" s="20"/>
    </row>
    <row r="5" spans="2:8" ht="30" customHeight="1" x14ac:dyDescent="2.5499999999999998">
      <c r="E5" s="1"/>
      <c r="G5" s="1"/>
    </row>
    <row r="6" spans="2:8" x14ac:dyDescent="2.5499999999999998">
      <c r="B6" s="3" t="s">
        <v>3</v>
      </c>
      <c r="D6" s="20">
        <v>5</v>
      </c>
      <c r="E6" s="1"/>
      <c r="F6" s="21"/>
      <c r="G6" s="1"/>
      <c r="H6" s="20"/>
    </row>
    <row r="7" spans="2:8" ht="30" customHeight="1" x14ac:dyDescent="2.5499999999999998">
      <c r="E7" s="1"/>
      <c r="G7" s="1"/>
    </row>
    <row r="8" spans="2:8" x14ac:dyDescent="2.5499999999999998">
      <c r="B8" s="4" t="s">
        <v>2</v>
      </c>
      <c r="D8" s="20">
        <v>4</v>
      </c>
      <c r="E8" s="1"/>
      <c r="F8" s="21"/>
      <c r="G8" s="1"/>
      <c r="H8" s="20"/>
    </row>
    <row r="9" spans="2:8" ht="30" customHeight="1" x14ac:dyDescent="2.5499999999999998">
      <c r="E9" s="1"/>
      <c r="G9" s="1"/>
    </row>
    <row r="10" spans="2:8" x14ac:dyDescent="2.5499999999999998">
      <c r="B10" s="13" t="s">
        <v>0</v>
      </c>
      <c r="D10" s="24" t="s">
        <v>23</v>
      </c>
      <c r="E10" s="1"/>
      <c r="F10" s="21"/>
      <c r="G10" s="1"/>
      <c r="H10" s="20"/>
    </row>
    <row r="11" spans="2:8" ht="30" customHeight="1" x14ac:dyDescent="2.5499999999999998">
      <c r="E11" s="1"/>
      <c r="G11" s="1"/>
    </row>
    <row r="12" spans="2:8" ht="180" x14ac:dyDescent="2.5499999999999998">
      <c r="B12" s="14" t="s">
        <v>13</v>
      </c>
      <c r="D12" s="24" t="s">
        <v>23</v>
      </c>
      <c r="E12" s="1"/>
      <c r="F12" s="21"/>
      <c r="G12" s="1"/>
      <c r="H12" s="20"/>
    </row>
    <row r="13" spans="2:8" ht="30" customHeight="1" x14ac:dyDescent="2.5499999999999998">
      <c r="E13" s="1"/>
      <c r="G13" s="1"/>
    </row>
    <row r="14" spans="2:8" x14ac:dyDescent="2.5499999999999998">
      <c r="B14" s="10" t="s">
        <v>7</v>
      </c>
      <c r="D14" s="20">
        <v>2</v>
      </c>
      <c r="E14" s="1"/>
      <c r="F14" s="21"/>
      <c r="G14" s="1"/>
      <c r="H14" s="20"/>
    </row>
    <row r="15" spans="2:8" ht="30" customHeight="1" x14ac:dyDescent="2.5499999999999998">
      <c r="E15" s="1"/>
      <c r="G15" s="1"/>
    </row>
    <row r="16" spans="2:8" x14ac:dyDescent="2.5499999999999998">
      <c r="B16" s="15" t="s">
        <v>16</v>
      </c>
      <c r="D16" s="24" t="s">
        <v>23</v>
      </c>
      <c r="E16" s="1"/>
      <c r="F16" s="21"/>
      <c r="G16" s="1"/>
      <c r="H16" s="20"/>
    </row>
    <row r="17" spans="2:8" ht="30" customHeight="1" x14ac:dyDescent="2.5499999999999998">
      <c r="E17" s="1"/>
      <c r="G17" s="1"/>
    </row>
    <row r="18" spans="2:8" x14ac:dyDescent="2.5499999999999998">
      <c r="B18" s="9" t="s">
        <v>15</v>
      </c>
      <c r="D18" s="24" t="s">
        <v>23</v>
      </c>
      <c r="E18" s="1"/>
      <c r="F18" s="21"/>
      <c r="G18" s="1"/>
      <c r="H18" s="20"/>
    </row>
    <row r="19" spans="2:8" ht="80.099999999999994" customHeight="1" x14ac:dyDescent="2.5499999999999998">
      <c r="E19" s="1"/>
      <c r="G19" s="1"/>
    </row>
    <row r="20" spans="2:8" ht="180" x14ac:dyDescent="2.5499999999999998">
      <c r="B20" s="5" t="s">
        <v>14</v>
      </c>
      <c r="D20" s="20">
        <v>4</v>
      </c>
      <c r="E20" s="1"/>
      <c r="F20" s="21"/>
      <c r="G20" s="1"/>
      <c r="H20" s="20"/>
    </row>
    <row r="21" spans="2:8" ht="30" customHeight="1" x14ac:dyDescent="2.5499999999999998">
      <c r="E21" s="1"/>
      <c r="G21" s="1"/>
    </row>
    <row r="22" spans="2:8" ht="180" x14ac:dyDescent="2.5499999999999998">
      <c r="B22" s="6" t="s">
        <v>11</v>
      </c>
      <c r="D22" s="20">
        <v>4</v>
      </c>
      <c r="E22" s="1"/>
      <c r="F22" s="21"/>
      <c r="G22" s="1"/>
      <c r="H22" s="20"/>
    </row>
    <row r="23" spans="2:8" ht="30" customHeight="1" x14ac:dyDescent="2.5499999999999998"/>
    <row r="24" spans="2:8" ht="178.5" customHeight="1" x14ac:dyDescent="2.5499999999999998">
      <c r="B24" s="7" t="s">
        <v>4</v>
      </c>
      <c r="D24" s="20">
        <v>3</v>
      </c>
      <c r="E24" s="1"/>
      <c r="F24" s="21"/>
      <c r="G24" s="1"/>
      <c r="H24" s="20"/>
    </row>
    <row r="25" spans="2:8" ht="30" customHeight="1" x14ac:dyDescent="2.5499999999999998">
      <c r="E25" s="1"/>
      <c r="G25" s="1"/>
    </row>
    <row r="26" spans="2:8" x14ac:dyDescent="2.5499999999999998">
      <c r="B26" s="8" t="s">
        <v>5</v>
      </c>
      <c r="D26" s="20">
        <v>3</v>
      </c>
      <c r="E26" s="1"/>
      <c r="F26" s="21"/>
      <c r="G26" s="1"/>
      <c r="H26" s="20"/>
    </row>
    <row r="27" spans="2:8" ht="30" customHeight="1" x14ac:dyDescent="2.5499999999999998"/>
    <row r="28" spans="2:8" ht="178.5" customHeight="1" x14ac:dyDescent="2.5499999999999998">
      <c r="B28" s="9" t="s">
        <v>6</v>
      </c>
      <c r="D28" s="20">
        <v>3</v>
      </c>
      <c r="E28" s="1"/>
      <c r="F28" s="21"/>
      <c r="G28" s="1"/>
      <c r="H28" s="20"/>
    </row>
    <row r="29" spans="2:8" ht="30" customHeight="1" x14ac:dyDescent="2.5499999999999998"/>
    <row r="30" spans="2:8" x14ac:dyDescent="2.5499999999999998">
      <c r="B30" s="11" t="s">
        <v>8</v>
      </c>
      <c r="D30" s="20">
        <v>1</v>
      </c>
      <c r="E30" s="1"/>
      <c r="F30" s="21"/>
      <c r="G30" s="1"/>
      <c r="H30" s="20"/>
    </row>
    <row r="31" spans="2:8" ht="30" customHeight="1" x14ac:dyDescent="2.5499999999999998"/>
    <row r="32" spans="2:8" x14ac:dyDescent="2.5499999999999998">
      <c r="B32" s="19" t="s">
        <v>9</v>
      </c>
      <c r="D32" s="20">
        <v>1</v>
      </c>
      <c r="E32" s="1"/>
      <c r="F32" s="21"/>
      <c r="G32" s="1"/>
      <c r="H32" s="20"/>
    </row>
    <row r="37" spans="3:11" x14ac:dyDescent="2.5499999999999998">
      <c r="C37" s="1"/>
      <c r="D37" s="1"/>
      <c r="E37" s="1"/>
      <c r="F37" s="1"/>
      <c r="G37" s="1"/>
      <c r="H37" s="1"/>
      <c r="I37" s="1"/>
      <c r="J37" s="1"/>
      <c r="K37" s="1"/>
    </row>
    <row r="38" spans="3:11" x14ac:dyDescent="2.5499999999999998">
      <c r="C38" s="1"/>
      <c r="D38" s="1"/>
      <c r="E38" s="1"/>
      <c r="F38" s="1"/>
      <c r="G38" s="1"/>
      <c r="H38" s="1"/>
      <c r="I38" s="1"/>
      <c r="J38" s="1"/>
      <c r="K38" s="1"/>
    </row>
    <row r="39" spans="3:11" x14ac:dyDescent="2.5499999999999998">
      <c r="C39" s="1"/>
      <c r="D39" s="1"/>
      <c r="E39" s="1"/>
      <c r="F39" s="1"/>
      <c r="G39" s="1"/>
      <c r="H39" s="1"/>
      <c r="I39" s="1"/>
      <c r="J39" s="1"/>
      <c r="K39" s="1"/>
    </row>
    <row r="40" spans="3:11" x14ac:dyDescent="2.5499999999999998">
      <c r="C40" s="1"/>
      <c r="D40" s="1"/>
      <c r="E40" s="1"/>
      <c r="F40" s="1"/>
      <c r="G40" s="1"/>
      <c r="H40" s="1"/>
      <c r="I40" s="1"/>
      <c r="J40" s="1"/>
      <c r="K40" s="1"/>
    </row>
    <row r="41" spans="3:11" x14ac:dyDescent="2.5499999999999998">
      <c r="C41" s="1"/>
      <c r="D41" s="1"/>
      <c r="E41" s="1"/>
      <c r="F41" s="1"/>
      <c r="G41" s="1"/>
      <c r="H41" s="1"/>
      <c r="I41" s="1"/>
      <c r="J41" s="1"/>
      <c r="K41" s="1"/>
    </row>
    <row r="42" spans="3:11" x14ac:dyDescent="2.5499999999999998">
      <c r="C42" s="1"/>
      <c r="D42" s="1"/>
      <c r="E42" s="1"/>
      <c r="F42" s="1"/>
      <c r="G42" s="1"/>
      <c r="H42" s="1"/>
      <c r="I42" s="1"/>
      <c r="J42" s="1"/>
      <c r="K42" s="1"/>
    </row>
    <row r="43" spans="3:11" x14ac:dyDescent="2.5499999999999998">
      <c r="C43" s="1"/>
      <c r="D43" s="1"/>
      <c r="E43" s="1"/>
      <c r="F43" s="1"/>
      <c r="G43" s="1"/>
      <c r="H43" s="1"/>
      <c r="I43" s="1"/>
      <c r="J43" s="1"/>
      <c r="K43" s="1"/>
    </row>
    <row r="44" spans="3:11" x14ac:dyDescent="2.5499999999999998">
      <c r="C44" s="1"/>
      <c r="D44" s="1"/>
      <c r="E44" s="1"/>
      <c r="F44" s="1"/>
      <c r="G44" s="1"/>
      <c r="H44" s="1"/>
      <c r="I44" s="1"/>
      <c r="J44" s="1"/>
      <c r="K44" s="1"/>
    </row>
    <row r="45" spans="3:11" x14ac:dyDescent="2.5499999999999998">
      <c r="C45" s="1"/>
      <c r="D45" s="1"/>
      <c r="E45" s="1"/>
      <c r="F45" s="1"/>
      <c r="G45" s="1"/>
      <c r="H45" s="1"/>
      <c r="I45" s="1"/>
      <c r="J45" s="1"/>
      <c r="K45" s="1"/>
    </row>
    <row r="46" spans="3:11" x14ac:dyDescent="2.5499999999999998">
      <c r="C46" s="1"/>
      <c r="D46" s="1"/>
      <c r="E46" s="1"/>
      <c r="F46" s="1"/>
      <c r="G46" s="1"/>
      <c r="H46" s="1"/>
      <c r="I46" s="1"/>
      <c r="J46" s="1"/>
      <c r="K46" s="1"/>
    </row>
    <row r="47" spans="3:11" x14ac:dyDescent="2.5499999999999998">
      <c r="C47" s="1"/>
      <c r="D47" s="1"/>
      <c r="E47" s="1"/>
      <c r="F47" s="1"/>
      <c r="G47" s="1"/>
      <c r="H47" s="1"/>
      <c r="I47" s="1"/>
      <c r="J47" s="1"/>
      <c r="K47" s="1"/>
    </row>
  </sheetData>
  <mergeCells count="1">
    <mergeCell ref="B1:H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26A6-A3A0-4F9A-ADC4-E8BEF99D28DC}">
  <dimension ref="A1:L44"/>
  <sheetViews>
    <sheetView topLeftCell="A14" workbookViewId="0">
      <selection activeCell="A6" sqref="A6:A43"/>
    </sheetView>
  </sheetViews>
  <sheetFormatPr defaultRowHeight="15" x14ac:dyDescent="0.25"/>
  <cols>
    <col min="1" max="1" width="16.85546875" style="80" customWidth="1"/>
    <col min="2" max="2" width="10.140625" bestFit="1" customWidth="1"/>
    <col min="3" max="3" width="9.140625" style="155"/>
    <col min="10" max="10" width="9.140625" style="80"/>
  </cols>
  <sheetData>
    <row r="1" spans="1:12" x14ac:dyDescent="0.25">
      <c r="D1" s="253" t="s">
        <v>100</v>
      </c>
      <c r="E1" s="253"/>
      <c r="F1" s="253"/>
      <c r="G1" s="253"/>
      <c r="H1" s="253"/>
      <c r="I1" s="253"/>
      <c r="J1" s="253"/>
    </row>
    <row r="2" spans="1:12" ht="15.75" thickBot="1" x14ac:dyDescent="0.3">
      <c r="A2" s="139" t="s">
        <v>99</v>
      </c>
      <c r="B2" s="137" t="s">
        <v>101</v>
      </c>
      <c r="C2" s="156" t="s">
        <v>45</v>
      </c>
      <c r="D2" s="151" t="s">
        <v>0</v>
      </c>
      <c r="E2" s="147" t="s">
        <v>2</v>
      </c>
      <c r="F2" s="151" t="s">
        <v>48</v>
      </c>
      <c r="G2" s="151" t="s">
        <v>79</v>
      </c>
      <c r="H2" s="151" t="s">
        <v>80</v>
      </c>
      <c r="I2" s="151" t="s">
        <v>39</v>
      </c>
      <c r="J2" s="158" t="s">
        <v>7</v>
      </c>
      <c r="K2" s="152" t="s">
        <v>75</v>
      </c>
    </row>
    <row r="3" spans="1:12" ht="15.75" thickTop="1" x14ac:dyDescent="0.25">
      <c r="A3" s="53" t="s">
        <v>63</v>
      </c>
      <c r="B3" s="138">
        <v>80660</v>
      </c>
      <c r="C3" s="157">
        <f>B3/B44</f>
        <v>4.7328809185802484E-3</v>
      </c>
      <c r="D3" s="56"/>
      <c r="E3" s="56"/>
      <c r="F3" s="56"/>
      <c r="G3" s="56"/>
      <c r="H3" s="56"/>
      <c r="I3" s="56"/>
      <c r="J3" s="155"/>
      <c r="K3" s="56">
        <f>D3+E3+F3+G3+H3+I3+J3</f>
        <v>0</v>
      </c>
      <c r="L3" s="165" t="s">
        <v>134</v>
      </c>
    </row>
    <row r="4" spans="1:12" x14ac:dyDescent="0.25">
      <c r="A4" s="114" t="s">
        <v>61</v>
      </c>
      <c r="B4" s="138">
        <v>24089</v>
      </c>
      <c r="C4" s="157">
        <f>B4/B44</f>
        <v>1.413468490548966E-3</v>
      </c>
      <c r="D4" s="56"/>
      <c r="E4" s="56"/>
      <c r="F4" s="56"/>
      <c r="G4" s="56"/>
      <c r="H4" s="56"/>
      <c r="I4" s="56"/>
      <c r="J4" s="155"/>
      <c r="K4" s="56">
        <f>D4+E4+F4+G4+H4+I4+J4</f>
        <v>0</v>
      </c>
      <c r="L4" s="165" t="s">
        <v>134</v>
      </c>
    </row>
    <row r="5" spans="1:12" ht="6" customHeight="1" thickBot="1" x14ac:dyDescent="0.3">
      <c r="A5" s="140"/>
    </row>
    <row r="6" spans="1:12" ht="16.5" thickTop="1" thickBot="1" x14ac:dyDescent="0.3">
      <c r="A6" s="53" t="s">
        <v>62</v>
      </c>
      <c r="B6" s="138">
        <v>381182</v>
      </c>
      <c r="C6" s="157">
        <f>B6/B44</f>
        <v>2.236658832514575E-2</v>
      </c>
      <c r="D6" s="151" t="s">
        <v>0</v>
      </c>
      <c r="E6" s="151" t="s">
        <v>2</v>
      </c>
      <c r="F6" s="151" t="s">
        <v>48</v>
      </c>
      <c r="G6" s="147" t="s">
        <v>79</v>
      </c>
      <c r="H6" s="151" t="s">
        <v>80</v>
      </c>
      <c r="I6" s="151" t="s">
        <v>39</v>
      </c>
      <c r="J6" s="158" t="s">
        <v>7</v>
      </c>
      <c r="K6" s="152" t="s">
        <v>75</v>
      </c>
    </row>
    <row r="7" spans="1:12" ht="16.5" thickTop="1" thickBot="1" x14ac:dyDescent="0.3">
      <c r="A7" s="141" t="s">
        <v>102</v>
      </c>
      <c r="C7" s="157"/>
      <c r="D7" s="56">
        <v>0.14000000000000001</v>
      </c>
      <c r="E7" s="56">
        <v>0.16</v>
      </c>
      <c r="F7" s="56">
        <v>0.2</v>
      </c>
      <c r="G7" s="56">
        <v>0.28999999999999998</v>
      </c>
      <c r="H7" s="56">
        <v>0.06</v>
      </c>
      <c r="I7" s="56">
        <v>0.13</v>
      </c>
      <c r="J7" s="155">
        <v>0.02</v>
      </c>
      <c r="K7" s="56">
        <f>D7+E7+F7+G7+H7+I7+J7</f>
        <v>1</v>
      </c>
      <c r="L7" s="165" t="s">
        <v>133</v>
      </c>
    </row>
    <row r="8" spans="1:12" ht="16.5" thickTop="1" thickBot="1" x14ac:dyDescent="0.3">
      <c r="A8" s="53" t="s">
        <v>66</v>
      </c>
      <c r="B8" s="138">
        <v>403280</v>
      </c>
      <c r="C8" s="157">
        <f>B8/B44</f>
        <v>2.3663231054364523E-2</v>
      </c>
      <c r="D8" s="151" t="s">
        <v>0</v>
      </c>
      <c r="E8" s="151" t="s">
        <v>2</v>
      </c>
      <c r="F8" s="147" t="s">
        <v>48</v>
      </c>
      <c r="G8" s="151" t="s">
        <v>79</v>
      </c>
      <c r="H8" s="151" t="s">
        <v>80</v>
      </c>
      <c r="I8" s="151" t="s">
        <v>39</v>
      </c>
      <c r="J8" s="158" t="s">
        <v>7</v>
      </c>
      <c r="K8" s="152" t="s">
        <v>75</v>
      </c>
    </row>
    <row r="9" spans="1:12" ht="15.75" thickTop="1" x14ac:dyDescent="0.25">
      <c r="A9" s="142" t="s">
        <v>103</v>
      </c>
      <c r="B9" s="138"/>
      <c r="C9" s="157"/>
      <c r="D9" s="56">
        <v>0.15</v>
      </c>
      <c r="E9" s="56">
        <v>0.14000000000000001</v>
      </c>
      <c r="F9" s="56">
        <v>0.24</v>
      </c>
      <c r="G9" s="56">
        <v>0.2</v>
      </c>
      <c r="H9" s="56">
        <v>0.12</v>
      </c>
      <c r="I9" s="56">
        <v>0.13</v>
      </c>
      <c r="J9" s="155">
        <v>0.02</v>
      </c>
      <c r="K9" s="56">
        <f>D9+E9+F9+G9+H9+I9+J9</f>
        <v>1</v>
      </c>
      <c r="L9" s="165" t="s">
        <v>133</v>
      </c>
    </row>
    <row r="10" spans="1:12" ht="15.75" thickBot="1" x14ac:dyDescent="0.3">
      <c r="A10" s="141" t="s">
        <v>104</v>
      </c>
      <c r="C10" s="157"/>
      <c r="D10" s="56">
        <v>0.16</v>
      </c>
      <c r="E10" s="56">
        <v>0.15</v>
      </c>
      <c r="F10" s="56">
        <v>0.18</v>
      </c>
      <c r="G10" s="56">
        <v>0.21</v>
      </c>
      <c r="H10" s="56">
        <v>0.13</v>
      </c>
      <c r="I10" s="56">
        <v>0.16</v>
      </c>
      <c r="J10" s="155">
        <v>0.01</v>
      </c>
      <c r="K10" s="56">
        <f>D10+E10+F10+G10+H10+I10+J10</f>
        <v>1</v>
      </c>
      <c r="L10" s="165" t="s">
        <v>133</v>
      </c>
    </row>
    <row r="11" spans="1:12" ht="16.5" thickTop="1" thickBot="1" x14ac:dyDescent="0.3">
      <c r="A11" s="53" t="s">
        <v>65</v>
      </c>
      <c r="B11" s="138">
        <v>488871</v>
      </c>
      <c r="C11" s="157">
        <f>B11/B44</f>
        <v>2.8685447899172385E-2</v>
      </c>
      <c r="D11" s="151" t="s">
        <v>0</v>
      </c>
      <c r="E11" s="147" t="s">
        <v>2</v>
      </c>
      <c r="F11" s="151" t="s">
        <v>48</v>
      </c>
      <c r="G11" s="151" t="s">
        <v>79</v>
      </c>
      <c r="H11" s="151" t="s">
        <v>80</v>
      </c>
      <c r="I11" s="151" t="s">
        <v>39</v>
      </c>
      <c r="J11" s="158" t="s">
        <v>7</v>
      </c>
      <c r="K11" s="152" t="s">
        <v>75</v>
      </c>
    </row>
    <row r="12" spans="1:12" ht="16.5" thickTop="1" thickBot="1" x14ac:dyDescent="0.3">
      <c r="A12" s="143" t="s">
        <v>105</v>
      </c>
      <c r="C12" s="157"/>
      <c r="D12" s="56">
        <v>0.22</v>
      </c>
      <c r="E12" s="56">
        <v>0.23</v>
      </c>
      <c r="F12" s="56">
        <v>0.19</v>
      </c>
      <c r="G12" s="56">
        <v>0.16</v>
      </c>
      <c r="H12" s="56">
        <v>0.11</v>
      </c>
      <c r="I12" s="56">
        <v>7.0000000000000007E-2</v>
      </c>
      <c r="J12" s="155">
        <v>0.02</v>
      </c>
      <c r="K12" s="56">
        <f>D12+E12+F12+G12+H12+I12+J12</f>
        <v>1</v>
      </c>
      <c r="L12" s="165" t="s">
        <v>133</v>
      </c>
    </row>
    <row r="13" spans="1:12" ht="16.5" thickTop="1" thickBot="1" x14ac:dyDescent="0.3">
      <c r="A13" s="53" t="s">
        <v>68</v>
      </c>
      <c r="B13" s="138">
        <v>582649</v>
      </c>
      <c r="C13" s="157">
        <f>B13/B44</f>
        <v>3.4188052743985411E-2</v>
      </c>
      <c r="D13" s="151" t="s">
        <v>0</v>
      </c>
      <c r="E13" s="147" t="s">
        <v>2</v>
      </c>
      <c r="F13" s="151" t="s">
        <v>48</v>
      </c>
      <c r="G13" s="151" t="s">
        <v>79</v>
      </c>
      <c r="H13" s="151" t="s">
        <v>80</v>
      </c>
      <c r="I13" s="151" t="s">
        <v>39</v>
      </c>
      <c r="J13" s="158" t="s">
        <v>7</v>
      </c>
      <c r="K13" s="152" t="s">
        <v>75</v>
      </c>
    </row>
    <row r="14" spans="1:12" ht="15.75" thickTop="1" x14ac:dyDescent="0.25">
      <c r="A14" s="144" t="s">
        <v>106</v>
      </c>
      <c r="C14" s="157"/>
      <c r="D14" s="56">
        <v>0.17</v>
      </c>
      <c r="E14" s="56">
        <v>0.22</v>
      </c>
      <c r="F14" s="56">
        <v>0.17</v>
      </c>
      <c r="G14" s="56">
        <v>0.08</v>
      </c>
      <c r="H14" s="56">
        <v>0.08</v>
      </c>
      <c r="I14" s="56">
        <v>0.21</v>
      </c>
      <c r="J14" s="155">
        <v>7.0000000000000007E-2</v>
      </c>
      <c r="K14" s="56">
        <f>D14+E14+F14+G14+H14+I14+J14</f>
        <v>1</v>
      </c>
      <c r="L14" s="165" t="s">
        <v>133</v>
      </c>
    </row>
    <row r="15" spans="1:12" ht="15.75" thickBot="1" x14ac:dyDescent="0.3">
      <c r="A15" s="141" t="s">
        <v>107</v>
      </c>
      <c r="C15" s="157"/>
      <c r="D15" s="56">
        <v>0.14000000000000001</v>
      </c>
      <c r="E15" s="56">
        <v>0.18</v>
      </c>
      <c r="F15" s="56">
        <v>0.18</v>
      </c>
      <c r="G15" s="56">
        <v>0.22</v>
      </c>
      <c r="H15" s="56">
        <v>0.13</v>
      </c>
      <c r="I15" s="56">
        <v>7.0000000000000007E-2</v>
      </c>
      <c r="J15" s="155">
        <v>0.08</v>
      </c>
      <c r="K15" s="56">
        <f>D15+E15+F15+G15+H15+I15+J15</f>
        <v>0.99999999999999989</v>
      </c>
      <c r="L15" s="165" t="s">
        <v>133</v>
      </c>
    </row>
    <row r="16" spans="1:12" ht="16.5" thickTop="1" thickBot="1" x14ac:dyDescent="0.3">
      <c r="A16" s="53" t="s">
        <v>67</v>
      </c>
      <c r="B16" s="138">
        <v>646092</v>
      </c>
      <c r="C16" s="157">
        <f>B16/B44</f>
        <v>3.7910693013232702E-2</v>
      </c>
      <c r="D16" s="151" t="s">
        <v>0</v>
      </c>
      <c r="E16" s="151" t="s">
        <v>2</v>
      </c>
      <c r="F16" s="151" t="s">
        <v>48</v>
      </c>
      <c r="G16" s="151" t="s">
        <v>79</v>
      </c>
      <c r="H16" s="151" t="s">
        <v>80</v>
      </c>
      <c r="I16" s="151" t="s">
        <v>39</v>
      </c>
      <c r="J16" s="160" t="s">
        <v>7</v>
      </c>
      <c r="K16" s="152" t="s">
        <v>75</v>
      </c>
    </row>
    <row r="17" spans="1:12" ht="16.5" thickTop="1" thickBot="1" x14ac:dyDescent="0.3">
      <c r="A17" s="145" t="s">
        <v>108</v>
      </c>
      <c r="C17" s="157"/>
      <c r="D17" s="56">
        <v>0.18</v>
      </c>
      <c r="E17" s="56">
        <v>0.13</v>
      </c>
      <c r="F17" s="56">
        <v>0.13</v>
      </c>
      <c r="G17" s="56">
        <v>0.18</v>
      </c>
      <c r="H17" s="56">
        <v>0.15</v>
      </c>
      <c r="I17" s="56">
        <v>0.04</v>
      </c>
      <c r="J17" s="155">
        <v>0.19</v>
      </c>
      <c r="K17" s="56">
        <f>D17+E17+F17+G17+H17+I17+J17</f>
        <v>1</v>
      </c>
      <c r="L17" s="165" t="s">
        <v>133</v>
      </c>
    </row>
    <row r="18" spans="1:12" ht="16.5" thickTop="1" thickBot="1" x14ac:dyDescent="0.3">
      <c r="A18" s="53" t="s">
        <v>64</v>
      </c>
      <c r="B18" s="138">
        <v>1115805</v>
      </c>
      <c r="C18" s="157">
        <f>B18/B44</f>
        <v>6.5472008348083741E-2</v>
      </c>
      <c r="D18" s="151" t="s">
        <v>0</v>
      </c>
      <c r="E18" s="151" t="s">
        <v>2</v>
      </c>
      <c r="F18" s="151" t="s">
        <v>48</v>
      </c>
      <c r="G18" s="147" t="s">
        <v>79</v>
      </c>
      <c r="H18" s="151" t="s">
        <v>80</v>
      </c>
      <c r="I18" s="151" t="s">
        <v>39</v>
      </c>
      <c r="J18" s="158" t="s">
        <v>7</v>
      </c>
      <c r="K18" s="152" t="s">
        <v>75</v>
      </c>
    </row>
    <row r="19" spans="1:12" ht="15.75" thickTop="1" x14ac:dyDescent="0.25">
      <c r="A19" s="146" t="s">
        <v>110</v>
      </c>
      <c r="C19" s="157"/>
      <c r="D19" s="56">
        <v>0.24</v>
      </c>
      <c r="E19" s="56">
        <v>0.2</v>
      </c>
      <c r="F19" s="56">
        <v>0.21</v>
      </c>
      <c r="G19" s="56">
        <v>0.22</v>
      </c>
      <c r="H19" s="56">
        <v>7.0000000000000007E-2</v>
      </c>
      <c r="I19" s="56">
        <v>0.05</v>
      </c>
      <c r="J19" s="155">
        <v>0.01</v>
      </c>
      <c r="K19" s="56">
        <f>D19+E19+F19+G19+H19+I19+J19</f>
        <v>1</v>
      </c>
      <c r="L19" s="165" t="s">
        <v>133</v>
      </c>
    </row>
    <row r="20" spans="1:12" ht="15.75" thickBot="1" x14ac:dyDescent="0.3">
      <c r="A20" s="141" t="s">
        <v>111</v>
      </c>
      <c r="C20" s="157"/>
      <c r="D20" s="56">
        <v>0.16</v>
      </c>
      <c r="E20" s="56">
        <v>0.23</v>
      </c>
      <c r="F20" s="56">
        <v>0.15</v>
      </c>
      <c r="G20" s="56">
        <v>0.31</v>
      </c>
      <c r="H20" s="56">
        <v>0.03</v>
      </c>
      <c r="I20" s="56">
        <v>0.1</v>
      </c>
      <c r="J20" s="155">
        <v>0.02</v>
      </c>
      <c r="K20" s="56">
        <f>D20+E20+F20+G20+H20+I20+J20</f>
        <v>1</v>
      </c>
      <c r="L20" s="165" t="s">
        <v>133</v>
      </c>
    </row>
    <row r="21" spans="1:12" ht="16.5" thickTop="1" thickBot="1" x14ac:dyDescent="0.3">
      <c r="A21" s="114" t="s">
        <v>69</v>
      </c>
      <c r="B21" s="138">
        <v>1142360</v>
      </c>
      <c r="C21" s="157">
        <f>B21/B44</f>
        <v>6.7030174140209925E-2</v>
      </c>
      <c r="D21" s="151" t="s">
        <v>0</v>
      </c>
      <c r="E21" s="151" t="s">
        <v>2</v>
      </c>
      <c r="F21" s="147" t="s">
        <v>48</v>
      </c>
      <c r="G21" s="151" t="s">
        <v>79</v>
      </c>
      <c r="H21" s="151" t="s">
        <v>80</v>
      </c>
      <c r="I21" s="151" t="s">
        <v>39</v>
      </c>
      <c r="J21" s="158" t="s">
        <v>7</v>
      </c>
      <c r="K21" s="152" t="s">
        <v>75</v>
      </c>
    </row>
    <row r="22" spans="1:12" ht="15.75" thickTop="1" x14ac:dyDescent="0.25">
      <c r="A22" s="144" t="s">
        <v>112</v>
      </c>
      <c r="C22" s="157"/>
      <c r="D22" s="56">
        <v>0.21</v>
      </c>
      <c r="E22" s="56">
        <v>0.2</v>
      </c>
      <c r="F22" s="56">
        <v>0.26</v>
      </c>
      <c r="G22" s="56">
        <v>0.15</v>
      </c>
      <c r="H22" s="56">
        <v>0.1</v>
      </c>
      <c r="I22" s="56">
        <v>0.08</v>
      </c>
      <c r="J22" s="155">
        <v>0</v>
      </c>
      <c r="K22" s="56">
        <f>D22+E22+F22+G22+H22+I22+J22</f>
        <v>1</v>
      </c>
      <c r="L22" s="165" t="s">
        <v>133</v>
      </c>
    </row>
    <row r="23" spans="1:12" ht="15.75" thickBot="1" x14ac:dyDescent="0.3">
      <c r="A23" s="141" t="s">
        <v>113</v>
      </c>
      <c r="C23" s="157"/>
      <c r="D23" s="56">
        <v>0.22</v>
      </c>
      <c r="E23" s="56">
        <v>0.25</v>
      </c>
      <c r="F23" s="56">
        <v>0.33</v>
      </c>
      <c r="G23" s="56">
        <v>7.0000000000000007E-2</v>
      </c>
      <c r="H23" s="56">
        <v>0.08</v>
      </c>
      <c r="I23" s="56">
        <v>0.04</v>
      </c>
      <c r="J23" s="155">
        <v>0.01</v>
      </c>
      <c r="K23" s="56">
        <f>D23+E23+F23+G23+H23+I23+J23</f>
        <v>1</v>
      </c>
      <c r="L23" s="165" t="s">
        <v>133</v>
      </c>
    </row>
    <row r="24" spans="1:12" ht="16.5" thickTop="1" thickBot="1" x14ac:dyDescent="0.3">
      <c r="A24" s="114" t="s">
        <v>72</v>
      </c>
      <c r="B24" s="138">
        <v>1268489</v>
      </c>
      <c r="C24" s="157">
        <f>B24/B44</f>
        <v>7.4431036245089774E-2</v>
      </c>
      <c r="D24" s="151" t="s">
        <v>0</v>
      </c>
      <c r="E24" s="151" t="s">
        <v>2</v>
      </c>
      <c r="F24" s="147" t="s">
        <v>48</v>
      </c>
      <c r="G24" s="151" t="s">
        <v>79</v>
      </c>
      <c r="H24" s="151" t="s">
        <v>80</v>
      </c>
      <c r="I24" s="151" t="s">
        <v>39</v>
      </c>
      <c r="J24" s="158" t="s">
        <v>7</v>
      </c>
      <c r="K24" s="152" t="s">
        <v>75</v>
      </c>
    </row>
    <row r="25" spans="1:12" ht="15.75" thickTop="1" x14ac:dyDescent="0.25">
      <c r="A25" s="144" t="s">
        <v>114</v>
      </c>
      <c r="C25" s="157"/>
      <c r="D25" s="56">
        <v>0.27</v>
      </c>
      <c r="E25" s="56">
        <v>0.23</v>
      </c>
      <c r="F25" s="56">
        <v>0.24</v>
      </c>
      <c r="G25" s="56">
        <v>0.09</v>
      </c>
      <c r="H25" s="56">
        <v>0.08</v>
      </c>
      <c r="I25" s="56">
        <v>0.05</v>
      </c>
      <c r="J25" s="155">
        <v>0.04</v>
      </c>
      <c r="K25" s="56">
        <f>D25+E25+F25+G25+H25+I25+J25</f>
        <v>1</v>
      </c>
      <c r="L25" s="165" t="s">
        <v>133</v>
      </c>
    </row>
    <row r="26" spans="1:12" ht="15.75" thickBot="1" x14ac:dyDescent="0.3">
      <c r="A26" s="141" t="s">
        <v>115</v>
      </c>
      <c r="C26" s="157"/>
      <c r="D26" s="56">
        <v>0.23</v>
      </c>
      <c r="E26" s="56">
        <v>0.23</v>
      </c>
      <c r="F26" s="56">
        <v>0.26</v>
      </c>
      <c r="G26" s="56">
        <v>0.12</v>
      </c>
      <c r="H26" s="56">
        <v>0.09</v>
      </c>
      <c r="I26" s="56">
        <v>0.06</v>
      </c>
      <c r="J26" s="155">
        <v>0.01</v>
      </c>
      <c r="K26" s="56">
        <f>D26+E26+F26+G26+H26+I26+J26</f>
        <v>1</v>
      </c>
      <c r="L26" s="165" t="s">
        <v>133</v>
      </c>
    </row>
    <row r="27" spans="1:12" ht="16.5" thickTop="1" thickBot="1" x14ac:dyDescent="0.3">
      <c r="A27" s="53" t="s">
        <v>70</v>
      </c>
      <c r="B27" s="138">
        <v>2031123</v>
      </c>
      <c r="C27" s="157">
        <f>B27/B44</f>
        <v>0.11918005566562695</v>
      </c>
      <c r="D27" s="151" t="s">
        <v>0</v>
      </c>
      <c r="E27" s="151" t="s">
        <v>2</v>
      </c>
      <c r="F27" s="147" t="s">
        <v>48</v>
      </c>
      <c r="G27" s="151" t="s">
        <v>79</v>
      </c>
      <c r="H27" s="151" t="s">
        <v>80</v>
      </c>
      <c r="I27" s="151" t="s">
        <v>39</v>
      </c>
      <c r="J27" s="158" t="s">
        <v>7</v>
      </c>
      <c r="K27" s="152" t="s">
        <v>75</v>
      </c>
    </row>
    <row r="28" spans="1:12" ht="15.75" thickTop="1" x14ac:dyDescent="0.25">
      <c r="A28" s="144" t="s">
        <v>116</v>
      </c>
      <c r="C28" s="157"/>
      <c r="D28" s="56">
        <v>0.25</v>
      </c>
      <c r="E28" s="56">
        <v>0.27</v>
      </c>
      <c r="F28" s="56">
        <v>0.28999999999999998</v>
      </c>
      <c r="G28" s="56">
        <v>7.0000000000000007E-2</v>
      </c>
      <c r="H28" s="56">
        <v>0.09</v>
      </c>
      <c r="I28" s="56">
        <v>0.03</v>
      </c>
      <c r="J28" s="155">
        <v>0</v>
      </c>
      <c r="K28" s="56">
        <f>D28+E28+F28+G28+H28+I28+J28</f>
        <v>1</v>
      </c>
      <c r="L28" s="165" t="s">
        <v>133</v>
      </c>
    </row>
    <row r="29" spans="1:12" x14ac:dyDescent="0.25">
      <c r="A29" s="144" t="s">
        <v>117</v>
      </c>
      <c r="C29" s="157"/>
      <c r="D29" s="56">
        <v>0.25</v>
      </c>
      <c r="E29" s="56">
        <v>0.26</v>
      </c>
      <c r="F29" s="56">
        <v>0.25</v>
      </c>
      <c r="G29" s="56">
        <v>0.13</v>
      </c>
      <c r="H29" s="56">
        <v>7.0000000000000007E-2</v>
      </c>
      <c r="I29" s="56">
        <v>0.03</v>
      </c>
      <c r="J29" s="155">
        <v>0.01</v>
      </c>
      <c r="K29" s="56">
        <f>D29+E29+F29+G29+H29+I29+J29</f>
        <v>1</v>
      </c>
      <c r="L29" s="165" t="s">
        <v>133</v>
      </c>
    </row>
    <row r="30" spans="1:12" ht="15.75" thickBot="1" x14ac:dyDescent="0.3">
      <c r="A30" s="141" t="s">
        <v>118</v>
      </c>
      <c r="C30" s="157"/>
      <c r="D30" s="56">
        <v>0.18</v>
      </c>
      <c r="E30" s="56">
        <v>0.15</v>
      </c>
      <c r="F30" s="56">
        <v>0.16</v>
      </c>
      <c r="G30" s="56">
        <v>0.2</v>
      </c>
      <c r="H30" s="56">
        <v>0.1</v>
      </c>
      <c r="I30" s="56">
        <v>0.13</v>
      </c>
      <c r="J30" s="155">
        <v>0.08</v>
      </c>
      <c r="K30" s="56">
        <f>D30+E30+F30+G30+H30+I30+J30</f>
        <v>0.99999999999999989</v>
      </c>
      <c r="L30" s="165" t="s">
        <v>133</v>
      </c>
    </row>
    <row r="31" spans="1:12" ht="16.5" thickTop="1" thickBot="1" x14ac:dyDescent="0.3">
      <c r="A31" s="148" t="s">
        <v>73</v>
      </c>
      <c r="B31" s="138">
        <v>2495107</v>
      </c>
      <c r="C31" s="157">
        <f>B31/B44</f>
        <v>0.14640521088663536</v>
      </c>
      <c r="D31" s="147" t="s">
        <v>0</v>
      </c>
      <c r="E31" s="151" t="s">
        <v>2</v>
      </c>
      <c r="F31" s="151" t="s">
        <v>48</v>
      </c>
      <c r="G31" s="151" t="s">
        <v>79</v>
      </c>
      <c r="H31" s="151" t="s">
        <v>80</v>
      </c>
      <c r="I31" s="151" t="s">
        <v>39</v>
      </c>
      <c r="J31" s="158" t="s">
        <v>7</v>
      </c>
      <c r="K31" s="152" t="s">
        <v>75</v>
      </c>
    </row>
    <row r="32" spans="1:12" ht="15.75" thickTop="1" x14ac:dyDescent="0.25">
      <c r="A32" s="144" t="s">
        <v>109</v>
      </c>
      <c r="D32" s="56">
        <v>0.2</v>
      </c>
      <c r="E32" s="56">
        <v>0.37</v>
      </c>
      <c r="F32" s="56">
        <v>0.21</v>
      </c>
      <c r="G32" s="56">
        <v>7.0000000000000007E-2</v>
      </c>
      <c r="H32" s="56">
        <v>0.1</v>
      </c>
      <c r="I32" s="56">
        <v>0.04</v>
      </c>
      <c r="J32" s="155">
        <v>0.01</v>
      </c>
      <c r="K32" s="56">
        <f>D32+E32+F32+G32+H32+I32+J32</f>
        <v>1</v>
      </c>
      <c r="L32" s="165" t="s">
        <v>133</v>
      </c>
    </row>
    <row r="33" spans="1:12" x14ac:dyDescent="0.25">
      <c r="A33" s="144" t="s">
        <v>120</v>
      </c>
      <c r="D33" s="56">
        <v>0.3</v>
      </c>
      <c r="E33" s="56">
        <v>0.2</v>
      </c>
      <c r="F33" s="56">
        <v>0.23</v>
      </c>
      <c r="G33" s="56">
        <v>0.17</v>
      </c>
      <c r="H33" s="56">
        <v>0.08</v>
      </c>
      <c r="I33" s="56">
        <v>0.02</v>
      </c>
      <c r="J33" s="155">
        <v>0</v>
      </c>
      <c r="K33" s="56">
        <f>D33+E33+F33+G33+H33+I33+J33</f>
        <v>1</v>
      </c>
      <c r="L33" s="165" t="s">
        <v>133</v>
      </c>
    </row>
    <row r="34" spans="1:12" x14ac:dyDescent="0.25">
      <c r="A34" s="144" t="s">
        <v>119</v>
      </c>
      <c r="D34" s="56">
        <v>0.24</v>
      </c>
      <c r="E34" s="56">
        <v>0.19</v>
      </c>
      <c r="F34" s="56">
        <v>0.22</v>
      </c>
      <c r="G34" s="56">
        <v>0.11</v>
      </c>
      <c r="H34" s="56">
        <v>0.12</v>
      </c>
      <c r="I34" s="56">
        <v>0.11</v>
      </c>
      <c r="J34" s="155">
        <v>0.01</v>
      </c>
      <c r="K34" s="56">
        <f>D34+E34+F34+G34+H34+I34+J34</f>
        <v>1</v>
      </c>
      <c r="L34" s="165" t="s">
        <v>133</v>
      </c>
    </row>
    <row r="35" spans="1:12" ht="15.75" thickBot="1" x14ac:dyDescent="0.3">
      <c r="A35" s="141" t="s">
        <v>121</v>
      </c>
      <c r="D35" s="56">
        <v>0.23</v>
      </c>
      <c r="E35" s="56">
        <v>0.2</v>
      </c>
      <c r="F35" s="56">
        <v>0.2</v>
      </c>
      <c r="G35" s="56">
        <v>0.14000000000000001</v>
      </c>
      <c r="H35" s="56">
        <v>0.13</v>
      </c>
      <c r="I35" s="56">
        <v>7.0000000000000007E-2</v>
      </c>
      <c r="J35" s="155">
        <v>0.03</v>
      </c>
      <c r="K35" s="56">
        <f>D35+E35+F35+G35+H35+I35+J35</f>
        <v>1.0000000000000002</v>
      </c>
      <c r="L35" s="165" t="s">
        <v>133</v>
      </c>
    </row>
    <row r="36" spans="1:12" ht="16.5" thickTop="1" thickBot="1" x14ac:dyDescent="0.3">
      <c r="A36" s="114" t="s">
        <v>71</v>
      </c>
      <c r="B36" s="138">
        <v>2775617</v>
      </c>
      <c r="C36" s="155">
        <f>B36/B44</f>
        <v>0.16286467563336168</v>
      </c>
      <c r="D36" s="147" t="s">
        <v>0</v>
      </c>
      <c r="E36" s="151" t="s">
        <v>2</v>
      </c>
      <c r="F36" s="151" t="s">
        <v>48</v>
      </c>
      <c r="G36" s="151" t="s">
        <v>79</v>
      </c>
      <c r="H36" s="151" t="s">
        <v>80</v>
      </c>
      <c r="I36" s="151" t="s">
        <v>39</v>
      </c>
      <c r="J36" s="158" t="s">
        <v>7</v>
      </c>
      <c r="K36" s="152" t="s">
        <v>75</v>
      </c>
    </row>
    <row r="37" spans="1:12" ht="15.75" thickTop="1" x14ac:dyDescent="0.25">
      <c r="A37" s="144" t="s">
        <v>122</v>
      </c>
      <c r="D37" s="56">
        <v>0.28000000000000003</v>
      </c>
      <c r="E37" s="56">
        <v>0.24</v>
      </c>
      <c r="F37" s="56">
        <v>0.22</v>
      </c>
      <c r="G37" s="56">
        <v>0.06</v>
      </c>
      <c r="H37" s="56">
        <v>0.15</v>
      </c>
      <c r="I37" s="56">
        <v>0.04</v>
      </c>
      <c r="J37" s="155">
        <v>0.01</v>
      </c>
      <c r="K37" s="56">
        <f>D37+E37+F37+G37+H37+I37+J37</f>
        <v>1</v>
      </c>
      <c r="L37" s="165" t="s">
        <v>133</v>
      </c>
    </row>
    <row r="38" spans="1:12" x14ac:dyDescent="0.25">
      <c r="A38" s="144" t="s">
        <v>123</v>
      </c>
      <c r="D38" s="56">
        <v>0.19</v>
      </c>
      <c r="E38" s="56">
        <v>0.13</v>
      </c>
      <c r="F38" s="56">
        <v>0.16</v>
      </c>
      <c r="G38" s="56">
        <v>0.11</v>
      </c>
      <c r="H38" s="56">
        <v>0.26</v>
      </c>
      <c r="I38" s="56">
        <v>0.1</v>
      </c>
      <c r="J38" s="155">
        <v>0.05</v>
      </c>
      <c r="K38" s="56">
        <f>D38+E38+F38+G38+H38+I38+J38</f>
        <v>1</v>
      </c>
      <c r="L38" s="165" t="s">
        <v>133</v>
      </c>
    </row>
    <row r="39" spans="1:12" ht="15.75" thickBot="1" x14ac:dyDescent="0.3">
      <c r="A39" s="141" t="s">
        <v>124</v>
      </c>
      <c r="D39" s="56">
        <v>0.17</v>
      </c>
      <c r="E39" s="56">
        <v>0.09</v>
      </c>
      <c r="F39" s="56">
        <v>0.15</v>
      </c>
      <c r="G39" s="56">
        <v>0.2</v>
      </c>
      <c r="H39" s="56">
        <v>0.13</v>
      </c>
      <c r="I39" s="56">
        <v>0.16</v>
      </c>
      <c r="J39" s="155">
        <v>0.1</v>
      </c>
      <c r="K39" s="56">
        <f>D39+E39+F39+G39+H39+I39+J39</f>
        <v>1.0000000000000002</v>
      </c>
      <c r="L39" s="165" t="s">
        <v>133</v>
      </c>
    </row>
    <row r="40" spans="1:12" ht="16.5" thickTop="1" thickBot="1" x14ac:dyDescent="0.3">
      <c r="A40" s="53" t="s">
        <v>74</v>
      </c>
      <c r="B40" s="138">
        <v>3607150</v>
      </c>
      <c r="C40" s="155">
        <f>B40/B44</f>
        <v>0.2116564766359626</v>
      </c>
      <c r="D40" s="147" t="s">
        <v>0</v>
      </c>
      <c r="E40" s="151" t="s">
        <v>2</v>
      </c>
      <c r="F40" s="151" t="s">
        <v>48</v>
      </c>
      <c r="G40" s="151" t="s">
        <v>79</v>
      </c>
      <c r="H40" s="151" t="s">
        <v>80</v>
      </c>
      <c r="I40" s="151" t="s">
        <v>39</v>
      </c>
      <c r="J40" s="158" t="s">
        <v>7</v>
      </c>
      <c r="K40" s="152" t="s">
        <v>75</v>
      </c>
    </row>
    <row r="41" spans="1:12" ht="15.75" thickTop="1" x14ac:dyDescent="0.25">
      <c r="A41" s="150" t="s">
        <v>125</v>
      </c>
      <c r="D41" s="153">
        <v>0.26</v>
      </c>
      <c r="E41" s="153">
        <v>0.2</v>
      </c>
      <c r="F41" s="153">
        <v>0.21</v>
      </c>
      <c r="G41" s="153">
        <v>0.16</v>
      </c>
      <c r="H41" s="153">
        <v>0.05</v>
      </c>
      <c r="I41" s="153">
        <v>0.1</v>
      </c>
      <c r="J41" s="159">
        <v>0.02</v>
      </c>
      <c r="K41" s="56">
        <f>D41+E41+F41+G41+H41+I41+J41</f>
        <v>1</v>
      </c>
      <c r="L41" s="165" t="s">
        <v>133</v>
      </c>
    </row>
    <row r="42" spans="1:12" x14ac:dyDescent="0.25">
      <c r="A42" s="144" t="s">
        <v>126</v>
      </c>
      <c r="D42" s="154">
        <v>0.24</v>
      </c>
      <c r="E42" s="154">
        <v>0.24</v>
      </c>
      <c r="F42" s="154">
        <v>0.26</v>
      </c>
      <c r="G42" s="154">
        <v>0.05</v>
      </c>
      <c r="H42" s="154">
        <v>0.1</v>
      </c>
      <c r="I42" s="154">
        <v>7.0000000000000007E-2</v>
      </c>
      <c r="J42" s="155">
        <v>0.04</v>
      </c>
      <c r="K42" s="56">
        <f>D42+E42+F42+G42+H42+I42+J42</f>
        <v>1</v>
      </c>
      <c r="L42" s="165" t="s">
        <v>133</v>
      </c>
    </row>
    <row r="43" spans="1:12" ht="15.75" thickBot="1" x14ac:dyDescent="0.3">
      <c r="A43" s="141" t="s">
        <v>127</v>
      </c>
      <c r="D43" s="154">
        <v>0.28000000000000003</v>
      </c>
      <c r="E43" s="154">
        <v>0.25</v>
      </c>
      <c r="F43" s="154">
        <v>0.27</v>
      </c>
      <c r="G43" s="154">
        <v>0.09</v>
      </c>
      <c r="H43" s="154">
        <v>0.08</v>
      </c>
      <c r="I43" s="154">
        <v>0.03</v>
      </c>
      <c r="J43" s="155">
        <v>0</v>
      </c>
      <c r="K43" s="56">
        <f>D43+E43+F43+G43+H43+I43+J43</f>
        <v>1</v>
      </c>
      <c r="L43" s="165" t="s">
        <v>134</v>
      </c>
    </row>
    <row r="44" spans="1:12" ht="15.75" thickTop="1" x14ac:dyDescent="0.25">
      <c r="A44" s="149" t="s">
        <v>75</v>
      </c>
      <c r="B44" s="138">
        <f>B6+B4+B3+B8+B11+B13+B16+B18+B21+B24+B27+B36+B40+B31</f>
        <v>17042474</v>
      </c>
      <c r="C44" s="155">
        <f>C6+C4+C3+C8+C11+C13+C16+C18+C21+C24+C27+C36+C40+C31</f>
        <v>1</v>
      </c>
      <c r="D44" s="166">
        <v>0.26</v>
      </c>
      <c r="E44" s="166">
        <v>0.21</v>
      </c>
      <c r="F44" s="104">
        <v>0.22</v>
      </c>
      <c r="G44" s="104">
        <v>0.1</v>
      </c>
      <c r="H44" s="104">
        <v>0.11</v>
      </c>
      <c r="I44" s="104">
        <v>7.0000000000000007E-2</v>
      </c>
      <c r="J44" s="105">
        <v>0.03</v>
      </c>
      <c r="K44" s="152" t="s">
        <v>75</v>
      </c>
    </row>
  </sheetData>
  <mergeCells count="1">
    <mergeCell ref="D1:J1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C0D1-0E6A-46F1-951D-7745D5785BA5}">
  <dimension ref="B1:HI120"/>
  <sheetViews>
    <sheetView showGridLines="0" zoomScale="10" zoomScaleNormal="10" workbookViewId="0">
      <selection activeCell="Y5" sqref="Y5"/>
    </sheetView>
  </sheetViews>
  <sheetFormatPr defaultRowHeight="178.5" x14ac:dyDescent="2.5499999999999998"/>
  <cols>
    <col min="2" max="2" width="100" style="1" customWidth="1"/>
    <col min="3" max="3" width="3.7109375" customWidth="1"/>
    <col min="4" max="4" width="1.7109375" customWidth="1"/>
    <col min="5" max="5" width="96.5703125" style="16" customWidth="1"/>
    <col min="7" max="7" width="100" style="1" customWidth="1"/>
    <col min="8" max="8" width="3.7109375" customWidth="1"/>
    <col min="9" max="9" width="1.7109375" customWidth="1"/>
    <col min="10" max="10" width="96.5703125" style="16" customWidth="1"/>
    <col min="12" max="12" width="100" style="1" customWidth="1"/>
    <col min="13" max="13" width="3.7109375" customWidth="1"/>
    <col min="14" max="14" width="1.7109375" customWidth="1"/>
    <col min="15" max="15" width="96.5703125" style="16" customWidth="1"/>
    <col min="17" max="17" width="100" style="1" customWidth="1"/>
    <col min="18" max="18" width="3.7109375" customWidth="1"/>
    <col min="19" max="19" width="1.7109375" customWidth="1"/>
    <col min="20" max="20" width="96.5703125" style="16" customWidth="1"/>
    <col min="22" max="22" width="100" style="1" customWidth="1"/>
    <col min="23" max="23" width="3.7109375" customWidth="1"/>
    <col min="24" max="24" width="1.7109375" customWidth="1"/>
    <col min="25" max="25" width="96.5703125" style="16" customWidth="1"/>
    <col min="27" max="27" width="100" style="1" customWidth="1"/>
    <col min="28" max="28" width="3.7109375" customWidth="1"/>
    <col min="29" max="29" width="96.5703125" style="16" customWidth="1"/>
    <col min="30" max="30" width="1.7109375" customWidth="1"/>
    <col min="31" max="31" width="96.5703125" style="16" customWidth="1"/>
    <col min="32" max="32" width="1.7109375" customWidth="1"/>
    <col min="33" max="33" width="73.7109375" style="16" customWidth="1"/>
    <col min="35" max="35" width="100" style="1" customWidth="1"/>
    <col min="36" max="36" width="3.7109375" customWidth="1"/>
    <col min="37" max="37" width="96.5703125" style="16" customWidth="1"/>
    <col min="38" max="38" width="1.7109375" customWidth="1"/>
    <col min="39" max="39" width="96.5703125" style="16" customWidth="1"/>
    <col min="40" max="40" width="1.7109375" customWidth="1"/>
    <col min="41" max="41" width="73.7109375" style="16" customWidth="1"/>
    <col min="43" max="43" width="100" style="1" customWidth="1"/>
    <col min="44" max="44" width="3.7109375" customWidth="1"/>
    <col min="45" max="45" width="96.5703125" style="16" customWidth="1"/>
    <col min="46" max="46" width="1.7109375" customWidth="1"/>
    <col min="47" max="47" width="96.5703125" style="16" customWidth="1"/>
    <col min="48" max="48" width="1.7109375" customWidth="1"/>
    <col min="49" max="49" width="73.7109375" style="16" customWidth="1"/>
    <col min="51" max="51" width="100" style="1" customWidth="1"/>
    <col min="52" max="52" width="3.7109375" customWidth="1"/>
    <col min="53" max="53" width="96.5703125" style="16" customWidth="1"/>
    <col min="54" max="54" width="1.7109375" customWidth="1"/>
    <col min="55" max="55" width="96.5703125" style="16" customWidth="1"/>
    <col min="56" max="56" width="1.7109375" customWidth="1"/>
    <col min="57" max="57" width="73.7109375" style="16" customWidth="1"/>
    <col min="59" max="59" width="100" style="1" customWidth="1"/>
    <col min="60" max="60" width="3.7109375" customWidth="1"/>
    <col min="61" max="61" width="96.5703125" style="16" customWidth="1"/>
    <col min="62" max="62" width="1.7109375" customWidth="1"/>
    <col min="63" max="63" width="96.5703125" style="16" customWidth="1"/>
    <col min="64" max="64" width="1.7109375" customWidth="1"/>
    <col min="65" max="65" width="73.7109375" style="16" customWidth="1"/>
    <col min="67" max="67" width="100" style="1" customWidth="1"/>
    <col min="68" max="68" width="3.7109375" customWidth="1"/>
    <col min="69" max="69" width="96.5703125" style="16" customWidth="1"/>
    <col min="70" max="70" width="1.7109375" customWidth="1"/>
    <col min="71" max="71" width="96.5703125" style="16" customWidth="1"/>
    <col min="72" max="72" width="1.7109375" customWidth="1"/>
    <col min="73" max="73" width="73.7109375" style="16" customWidth="1"/>
    <col min="75" max="75" width="100" style="1" customWidth="1"/>
    <col min="76" max="76" width="3.7109375" customWidth="1"/>
    <col min="77" max="77" width="96.5703125" style="16" customWidth="1"/>
    <col min="78" max="78" width="1.7109375" customWidth="1"/>
    <col min="79" max="79" width="96.5703125" style="16" customWidth="1"/>
    <col min="80" max="80" width="1.7109375" customWidth="1"/>
    <col min="81" max="81" width="73.7109375" style="16" customWidth="1"/>
    <col min="83" max="83" width="100" style="1" customWidth="1"/>
    <col min="84" max="84" width="3.7109375" customWidth="1"/>
    <col min="85" max="85" width="96.5703125" style="16" customWidth="1"/>
    <col min="86" max="86" width="1.7109375" customWidth="1"/>
    <col min="87" max="87" width="96.5703125" style="16" customWidth="1"/>
    <col min="88" max="88" width="1.7109375" customWidth="1"/>
    <col min="89" max="89" width="73.7109375" style="16" customWidth="1"/>
    <col min="91" max="91" width="100" style="1" customWidth="1"/>
    <col min="92" max="92" width="3.7109375" customWidth="1"/>
    <col min="93" max="93" width="96.5703125" style="16" customWidth="1"/>
    <col min="94" max="94" width="1.7109375" customWidth="1"/>
    <col min="95" max="95" width="96.5703125" style="16" customWidth="1"/>
    <col min="96" max="96" width="1.7109375" customWidth="1"/>
    <col min="97" max="97" width="73.7109375" style="16" customWidth="1"/>
    <col min="99" max="99" width="100" style="1" customWidth="1"/>
    <col min="100" max="100" width="3.7109375" customWidth="1"/>
    <col min="101" max="101" width="96.5703125" style="16" customWidth="1"/>
    <col min="102" max="102" width="1.7109375" customWidth="1"/>
    <col min="103" max="103" width="96.5703125" style="16" customWidth="1"/>
    <col min="104" max="104" width="1.7109375" customWidth="1"/>
    <col min="105" max="105" width="73.7109375" style="16" customWidth="1"/>
    <col min="107" max="107" width="100" style="1" customWidth="1"/>
    <col min="108" max="108" width="3.7109375" customWidth="1"/>
    <col min="109" max="109" width="96.5703125" style="16" customWidth="1"/>
    <col min="110" max="110" width="1.7109375" customWidth="1"/>
    <col min="111" max="111" width="96.5703125" style="16" customWidth="1"/>
    <col min="112" max="112" width="1.7109375" customWidth="1"/>
    <col min="113" max="113" width="73.7109375" style="16" customWidth="1"/>
    <col min="115" max="115" width="100" style="1" customWidth="1"/>
    <col min="116" max="116" width="3.7109375" customWidth="1"/>
    <col min="117" max="117" width="96.5703125" style="16" customWidth="1"/>
    <col min="118" max="118" width="1.7109375" customWidth="1"/>
    <col min="119" max="119" width="96.5703125" style="16" customWidth="1"/>
    <col min="120" max="120" width="1.7109375" customWidth="1"/>
    <col min="121" max="121" width="73.7109375" style="16" customWidth="1"/>
    <col min="123" max="123" width="100" style="1" customWidth="1"/>
    <col min="124" max="124" width="3.7109375" customWidth="1"/>
    <col min="125" max="125" width="96.5703125" style="16" customWidth="1"/>
    <col min="126" max="126" width="1.7109375" customWidth="1"/>
    <col min="127" max="127" width="96.5703125" style="16" customWidth="1"/>
    <col min="128" max="128" width="1.7109375" customWidth="1"/>
    <col min="129" max="129" width="73.7109375" style="16" customWidth="1"/>
    <col min="131" max="131" width="100" style="1" customWidth="1"/>
    <col min="132" max="132" width="3.7109375" customWidth="1"/>
    <col min="133" max="133" width="96.5703125" style="16" customWidth="1"/>
    <col min="134" max="134" width="1.7109375" customWidth="1"/>
    <col min="135" max="135" width="96.5703125" style="16" customWidth="1"/>
    <col min="136" max="136" width="1.7109375" customWidth="1"/>
    <col min="137" max="137" width="73.7109375" style="16" customWidth="1"/>
    <col min="139" max="139" width="100" style="1" customWidth="1"/>
    <col min="140" max="140" width="3.7109375" customWidth="1"/>
    <col min="141" max="141" width="96.5703125" style="16" customWidth="1"/>
    <col min="142" max="142" width="1.7109375" customWidth="1"/>
    <col min="143" max="143" width="96.5703125" style="16" customWidth="1"/>
    <col min="144" max="144" width="1.7109375" customWidth="1"/>
    <col min="145" max="145" width="73.7109375" style="16" customWidth="1"/>
    <col min="147" max="147" width="100" style="1" customWidth="1"/>
    <col min="148" max="148" width="3.7109375" customWidth="1"/>
    <col min="149" max="149" width="96.5703125" style="16" customWidth="1"/>
    <col min="150" max="150" width="1.7109375" customWidth="1"/>
    <col min="151" max="151" width="96.5703125" style="16" customWidth="1"/>
    <col min="152" max="152" width="1.7109375" customWidth="1"/>
    <col min="153" max="153" width="73.7109375" style="16" customWidth="1"/>
    <col min="155" max="155" width="100" style="1" customWidth="1"/>
    <col min="156" max="156" width="3.7109375" customWidth="1"/>
    <col min="157" max="157" width="96.5703125" style="16" customWidth="1"/>
    <col min="158" max="158" width="1.7109375" customWidth="1"/>
    <col min="159" max="159" width="96.5703125" style="16" customWidth="1"/>
    <col min="160" max="160" width="1.7109375" customWidth="1"/>
    <col min="161" max="161" width="73.7109375" style="16" customWidth="1"/>
    <col min="163" max="163" width="100" style="1" customWidth="1"/>
    <col min="164" max="164" width="3.7109375" customWidth="1"/>
    <col min="165" max="165" width="96.5703125" style="16" customWidth="1"/>
    <col min="166" max="166" width="1.7109375" customWidth="1"/>
    <col min="167" max="167" width="96.5703125" style="16" customWidth="1"/>
    <col min="168" max="168" width="1.7109375" customWidth="1"/>
    <col min="169" max="169" width="73.7109375" style="16" customWidth="1"/>
    <col min="171" max="171" width="100" style="1" customWidth="1"/>
    <col min="172" max="172" width="3.7109375" customWidth="1"/>
    <col min="173" max="173" width="96.5703125" style="16" customWidth="1"/>
    <col min="174" max="174" width="1.7109375" customWidth="1"/>
    <col min="175" max="175" width="96.5703125" style="16" customWidth="1"/>
    <col min="176" max="176" width="1.7109375" customWidth="1"/>
    <col min="177" max="177" width="73.7109375" style="16" customWidth="1"/>
    <col min="179" max="179" width="100" style="1" customWidth="1"/>
    <col min="180" max="180" width="3.7109375" customWidth="1"/>
    <col min="181" max="181" width="96.5703125" style="16" customWidth="1"/>
    <col min="182" max="182" width="1.7109375" customWidth="1"/>
    <col min="183" max="183" width="96.5703125" style="16" customWidth="1"/>
    <col min="184" max="184" width="1.7109375" customWidth="1"/>
    <col min="185" max="185" width="73.7109375" style="16" customWidth="1"/>
    <col min="187" max="187" width="100" style="1" customWidth="1"/>
    <col min="188" max="188" width="3.7109375" customWidth="1"/>
    <col min="189" max="189" width="96.5703125" style="16" customWidth="1"/>
    <col min="190" max="190" width="1.7109375" customWidth="1"/>
    <col min="191" max="191" width="96.5703125" style="16" customWidth="1"/>
    <col min="192" max="192" width="1.7109375" customWidth="1"/>
    <col min="193" max="193" width="73.7109375" style="16" customWidth="1"/>
    <col min="195" max="195" width="100" style="1" customWidth="1"/>
    <col min="196" max="196" width="3.7109375" customWidth="1"/>
    <col min="197" max="197" width="96.5703125" style="16" customWidth="1"/>
    <col min="198" max="198" width="1.7109375" customWidth="1"/>
    <col min="199" max="199" width="96.5703125" style="16" customWidth="1"/>
    <col min="200" max="200" width="1.7109375" customWidth="1"/>
    <col min="201" max="201" width="73.7109375" style="16" customWidth="1"/>
    <col min="203" max="203" width="100" style="1" customWidth="1"/>
    <col min="204" max="204" width="3.7109375" customWidth="1"/>
    <col min="205" max="205" width="96.5703125" style="16" customWidth="1"/>
    <col min="206" max="206" width="1.7109375" customWidth="1"/>
    <col min="207" max="207" width="96.5703125" style="16" customWidth="1"/>
    <col min="208" max="208" width="1.7109375" customWidth="1"/>
    <col min="209" max="209" width="73.7109375" style="16" customWidth="1"/>
    <col min="211" max="211" width="100" style="1" customWidth="1"/>
    <col min="212" max="212" width="3.7109375" customWidth="1"/>
    <col min="213" max="213" width="96.5703125" style="16" customWidth="1"/>
    <col min="214" max="214" width="1.7109375" customWidth="1"/>
    <col min="215" max="215" width="96.5703125" style="16" customWidth="1"/>
    <col min="216" max="216" width="1.7109375" customWidth="1"/>
    <col min="217" max="217" width="73.7109375" style="16" customWidth="1"/>
  </cols>
  <sheetData>
    <row r="1" spans="2:217" ht="114.75" x14ac:dyDescent="0.25">
      <c r="B1" s="254" t="s">
        <v>256</v>
      </c>
      <c r="C1" s="254"/>
      <c r="D1" s="254"/>
      <c r="E1" s="254"/>
      <c r="G1" s="254" t="s">
        <v>256</v>
      </c>
      <c r="H1" s="254"/>
      <c r="I1" s="254"/>
      <c r="J1" s="254"/>
      <c r="L1" s="254" t="s">
        <v>256</v>
      </c>
      <c r="M1" s="254"/>
      <c r="N1" s="254"/>
      <c r="O1" s="254"/>
      <c r="Q1" s="254" t="s">
        <v>256</v>
      </c>
      <c r="R1" s="254"/>
      <c r="S1" s="254"/>
      <c r="T1" s="254"/>
      <c r="V1" s="254" t="s">
        <v>256</v>
      </c>
      <c r="W1" s="254"/>
      <c r="X1" s="254"/>
      <c r="Y1" s="254"/>
      <c r="AA1" s="254" t="s">
        <v>60</v>
      </c>
      <c r="AB1" s="254"/>
      <c r="AC1" s="254"/>
      <c r="AD1" s="254"/>
      <c r="AE1" s="254"/>
      <c r="AF1" s="254"/>
      <c r="AG1" s="254"/>
      <c r="AI1" s="254" t="s">
        <v>60</v>
      </c>
      <c r="AJ1" s="254"/>
      <c r="AK1" s="254"/>
      <c r="AL1" s="254"/>
      <c r="AM1" s="254"/>
      <c r="AN1" s="254"/>
      <c r="AO1" s="254"/>
      <c r="AQ1" s="254" t="s">
        <v>60</v>
      </c>
      <c r="AR1" s="254"/>
      <c r="AS1" s="254"/>
      <c r="AT1" s="254"/>
      <c r="AU1" s="254"/>
      <c r="AV1" s="254"/>
      <c r="AW1" s="254"/>
      <c r="AY1" s="254" t="s">
        <v>60</v>
      </c>
      <c r="AZ1" s="254"/>
      <c r="BA1" s="254"/>
      <c r="BB1" s="254"/>
      <c r="BC1" s="254"/>
      <c r="BD1" s="254"/>
      <c r="BE1" s="254"/>
      <c r="BG1" s="254" t="s">
        <v>60</v>
      </c>
      <c r="BH1" s="254"/>
      <c r="BI1" s="254"/>
      <c r="BJ1" s="254"/>
      <c r="BK1" s="254"/>
      <c r="BL1" s="254"/>
      <c r="BM1" s="254"/>
      <c r="BO1" s="254" t="s">
        <v>60</v>
      </c>
      <c r="BP1" s="254"/>
      <c r="BQ1" s="254"/>
      <c r="BR1" s="254"/>
      <c r="BS1" s="254"/>
      <c r="BT1" s="254"/>
      <c r="BU1" s="254"/>
      <c r="BW1" s="254" t="s">
        <v>60</v>
      </c>
      <c r="BX1" s="254"/>
      <c r="BY1" s="254"/>
      <c r="BZ1" s="254"/>
      <c r="CA1" s="254"/>
      <c r="CB1" s="254"/>
      <c r="CC1" s="254"/>
      <c r="CE1" s="254" t="s">
        <v>60</v>
      </c>
      <c r="CF1" s="254"/>
      <c r="CG1" s="254"/>
      <c r="CH1" s="254"/>
      <c r="CI1" s="254"/>
      <c r="CJ1" s="254"/>
      <c r="CK1" s="254"/>
      <c r="CM1" s="254" t="s">
        <v>60</v>
      </c>
      <c r="CN1" s="254"/>
      <c r="CO1" s="254"/>
      <c r="CP1" s="254"/>
      <c r="CQ1" s="254"/>
      <c r="CR1" s="254"/>
      <c r="CS1" s="254"/>
      <c r="CU1" s="254" t="s">
        <v>60</v>
      </c>
      <c r="CV1" s="254"/>
      <c r="CW1" s="254"/>
      <c r="CX1" s="254"/>
      <c r="CY1" s="254"/>
      <c r="CZ1" s="254"/>
      <c r="DA1" s="254"/>
      <c r="DC1" s="254" t="s">
        <v>60</v>
      </c>
      <c r="DD1" s="254"/>
      <c r="DE1" s="254"/>
      <c r="DF1" s="254"/>
      <c r="DG1" s="254"/>
      <c r="DH1" s="254"/>
      <c r="DI1" s="254"/>
      <c r="DK1" s="254" t="s">
        <v>60</v>
      </c>
      <c r="DL1" s="254"/>
      <c r="DM1" s="254"/>
      <c r="DN1" s="254"/>
      <c r="DO1" s="254"/>
      <c r="DP1" s="254"/>
      <c r="DQ1" s="254"/>
      <c r="DS1" s="254" t="s">
        <v>60</v>
      </c>
      <c r="DT1" s="254"/>
      <c r="DU1" s="254"/>
      <c r="DV1" s="254"/>
      <c r="DW1" s="254"/>
      <c r="DX1" s="254"/>
      <c r="DY1" s="254"/>
      <c r="EA1" s="254" t="s">
        <v>60</v>
      </c>
      <c r="EB1" s="254"/>
      <c r="EC1" s="254"/>
      <c r="ED1" s="254"/>
      <c r="EE1" s="254"/>
      <c r="EF1" s="254"/>
      <c r="EG1" s="254"/>
      <c r="EI1" s="254" t="s">
        <v>60</v>
      </c>
      <c r="EJ1" s="254"/>
      <c r="EK1" s="254"/>
      <c r="EL1" s="254"/>
      <c r="EM1" s="254"/>
      <c r="EN1" s="254"/>
      <c r="EO1" s="254"/>
      <c r="EQ1" s="254" t="s">
        <v>60</v>
      </c>
      <c r="ER1" s="254"/>
      <c r="ES1" s="254"/>
      <c r="ET1" s="254"/>
      <c r="EU1" s="254"/>
      <c r="EV1" s="254"/>
      <c r="EW1" s="254"/>
      <c r="EY1" s="254" t="s">
        <v>60</v>
      </c>
      <c r="EZ1" s="254"/>
      <c r="FA1" s="254"/>
      <c r="FB1" s="254"/>
      <c r="FC1" s="254"/>
      <c r="FD1" s="254"/>
      <c r="FE1" s="254"/>
      <c r="FG1" s="254" t="s">
        <v>60</v>
      </c>
      <c r="FH1" s="254"/>
      <c r="FI1" s="254"/>
      <c r="FJ1" s="254"/>
      <c r="FK1" s="254"/>
      <c r="FL1" s="254"/>
      <c r="FM1" s="254"/>
      <c r="FO1" s="254" t="s">
        <v>60</v>
      </c>
      <c r="FP1" s="254"/>
      <c r="FQ1" s="254"/>
      <c r="FR1" s="254"/>
      <c r="FS1" s="254"/>
      <c r="FT1" s="254"/>
      <c r="FU1" s="254"/>
      <c r="FW1" s="254" t="s">
        <v>60</v>
      </c>
      <c r="FX1" s="254"/>
      <c r="FY1" s="254"/>
      <c r="FZ1" s="254"/>
      <c r="GA1" s="254"/>
      <c r="GB1" s="254"/>
      <c r="GC1" s="254"/>
      <c r="GE1" s="254" t="s">
        <v>60</v>
      </c>
      <c r="GF1" s="254"/>
      <c r="GG1" s="254"/>
      <c r="GH1" s="254"/>
      <c r="GI1" s="254"/>
      <c r="GJ1" s="254"/>
      <c r="GK1" s="254"/>
      <c r="GM1"/>
      <c r="GO1"/>
      <c r="GQ1"/>
      <c r="GS1"/>
      <c r="GU1"/>
      <c r="GW1"/>
      <c r="GY1"/>
      <c r="HA1"/>
      <c r="HC1"/>
      <c r="HE1"/>
      <c r="HG1"/>
      <c r="HI1"/>
    </row>
    <row r="2" spans="2:217" ht="92.25" x14ac:dyDescent="0.25">
      <c r="B2" s="248" t="s">
        <v>136</v>
      </c>
      <c r="C2" s="248"/>
      <c r="D2" s="248"/>
      <c r="E2" s="248"/>
      <c r="G2" s="248" t="s">
        <v>138</v>
      </c>
      <c r="H2" s="248"/>
      <c r="I2" s="248"/>
      <c r="J2" s="248"/>
      <c r="L2" s="248" t="s">
        <v>139</v>
      </c>
      <c r="M2" s="248"/>
      <c r="N2" s="248"/>
      <c r="O2" s="248"/>
      <c r="Q2" s="248" t="s">
        <v>135</v>
      </c>
      <c r="R2" s="248"/>
      <c r="S2" s="248"/>
      <c r="T2" s="248"/>
      <c r="V2" s="248" t="s">
        <v>128</v>
      </c>
      <c r="W2" s="248"/>
      <c r="X2" s="248"/>
      <c r="Y2" s="248"/>
      <c r="AA2" s="248" t="s">
        <v>140</v>
      </c>
      <c r="AB2" s="248"/>
      <c r="AC2" s="248"/>
      <c r="AD2" s="248"/>
      <c r="AE2" s="248"/>
      <c r="AF2" s="248"/>
      <c r="AG2" s="248"/>
      <c r="AI2" s="248" t="s">
        <v>141</v>
      </c>
      <c r="AJ2" s="248"/>
      <c r="AK2" s="248"/>
      <c r="AL2" s="248"/>
      <c r="AM2" s="248"/>
      <c r="AN2" s="248"/>
      <c r="AO2" s="248"/>
      <c r="AQ2" s="248" t="s">
        <v>142</v>
      </c>
      <c r="AR2" s="248"/>
      <c r="AS2" s="248"/>
      <c r="AT2" s="248"/>
      <c r="AU2" s="248"/>
      <c r="AV2" s="248"/>
      <c r="AW2" s="248"/>
      <c r="AY2" s="248" t="s">
        <v>143</v>
      </c>
      <c r="AZ2" s="248"/>
      <c r="BA2" s="248"/>
      <c r="BB2" s="248"/>
      <c r="BC2" s="248"/>
      <c r="BD2" s="248"/>
      <c r="BE2" s="248"/>
      <c r="BG2" s="248" t="s">
        <v>144</v>
      </c>
      <c r="BH2" s="248"/>
      <c r="BI2" s="248"/>
      <c r="BJ2" s="248"/>
      <c r="BK2" s="248"/>
      <c r="BL2" s="248"/>
      <c r="BM2" s="248"/>
      <c r="BO2" s="248" t="s">
        <v>145</v>
      </c>
      <c r="BP2" s="248"/>
      <c r="BQ2" s="248"/>
      <c r="BR2" s="248"/>
      <c r="BS2" s="248"/>
      <c r="BT2" s="248"/>
      <c r="BU2" s="248"/>
      <c r="BW2" s="248" t="s">
        <v>146</v>
      </c>
      <c r="BX2" s="248"/>
      <c r="BY2" s="248"/>
      <c r="BZ2" s="248"/>
      <c r="CA2" s="248"/>
      <c r="CB2" s="248"/>
      <c r="CC2" s="248"/>
      <c r="CE2" s="248" t="s">
        <v>147</v>
      </c>
      <c r="CF2" s="248"/>
      <c r="CG2" s="248"/>
      <c r="CH2" s="248"/>
      <c r="CI2" s="248"/>
      <c r="CJ2" s="248"/>
      <c r="CK2" s="248"/>
      <c r="CM2" s="248" t="s">
        <v>148</v>
      </c>
      <c r="CN2" s="248"/>
      <c r="CO2" s="248"/>
      <c r="CP2" s="248"/>
      <c r="CQ2" s="248"/>
      <c r="CR2" s="248"/>
      <c r="CS2" s="248"/>
      <c r="CU2" s="248" t="s">
        <v>149</v>
      </c>
      <c r="CV2" s="248"/>
      <c r="CW2" s="248"/>
      <c r="CX2" s="248"/>
      <c r="CY2" s="248"/>
      <c r="CZ2" s="248"/>
      <c r="DA2" s="248"/>
      <c r="DC2" s="248" t="s">
        <v>150</v>
      </c>
      <c r="DD2" s="248"/>
      <c r="DE2" s="248"/>
      <c r="DF2" s="248"/>
      <c r="DG2" s="248"/>
      <c r="DH2" s="248"/>
      <c r="DI2" s="248"/>
      <c r="DK2" s="248" t="s">
        <v>151</v>
      </c>
      <c r="DL2" s="248"/>
      <c r="DM2" s="248"/>
      <c r="DN2" s="248"/>
      <c r="DO2" s="248"/>
      <c r="DP2" s="248"/>
      <c r="DQ2" s="248"/>
      <c r="DS2" s="248" t="s">
        <v>152</v>
      </c>
      <c r="DT2" s="248"/>
      <c r="DU2" s="248"/>
      <c r="DV2" s="248"/>
      <c r="DW2" s="248"/>
      <c r="DX2" s="248"/>
      <c r="DY2" s="248"/>
      <c r="EA2" s="248" t="s">
        <v>153</v>
      </c>
      <c r="EB2" s="248"/>
      <c r="EC2" s="248"/>
      <c r="ED2" s="248"/>
      <c r="EE2" s="248"/>
      <c r="EF2" s="248"/>
      <c r="EG2" s="248"/>
      <c r="EI2" s="248" t="s">
        <v>154</v>
      </c>
      <c r="EJ2" s="248"/>
      <c r="EK2" s="248"/>
      <c r="EL2" s="248"/>
      <c r="EM2" s="248"/>
      <c r="EN2" s="248"/>
      <c r="EO2" s="248"/>
      <c r="EQ2" s="248" t="s">
        <v>155</v>
      </c>
      <c r="ER2" s="248"/>
      <c r="ES2" s="248"/>
      <c r="ET2" s="248"/>
      <c r="EU2" s="248"/>
      <c r="EV2" s="248"/>
      <c r="EW2" s="248"/>
      <c r="EY2" s="248" t="s">
        <v>156</v>
      </c>
      <c r="EZ2" s="248"/>
      <c r="FA2" s="248"/>
      <c r="FB2" s="248"/>
      <c r="FC2" s="248"/>
      <c r="FD2" s="248"/>
      <c r="FE2" s="248"/>
      <c r="FG2" s="248" t="s">
        <v>157</v>
      </c>
      <c r="FH2" s="248"/>
      <c r="FI2" s="248"/>
      <c r="FJ2" s="248"/>
      <c r="FK2" s="248"/>
      <c r="FL2" s="248"/>
      <c r="FM2" s="248"/>
      <c r="FO2" s="248" t="s">
        <v>158</v>
      </c>
      <c r="FP2" s="248"/>
      <c r="FQ2" s="248"/>
      <c r="FR2" s="248"/>
      <c r="FS2" s="248"/>
      <c r="FT2" s="248"/>
      <c r="FU2" s="248"/>
      <c r="FW2" s="248" t="s">
        <v>159</v>
      </c>
      <c r="FX2" s="248"/>
      <c r="FY2" s="248"/>
      <c r="FZ2" s="248"/>
      <c r="GA2" s="248"/>
      <c r="GB2" s="248"/>
      <c r="GC2" s="248"/>
      <c r="GE2" s="248" t="s">
        <v>160</v>
      </c>
      <c r="GF2" s="248"/>
      <c r="GG2" s="248"/>
      <c r="GH2" s="248"/>
      <c r="GI2" s="248"/>
      <c r="GJ2" s="248"/>
      <c r="GK2" s="248"/>
      <c r="GM2"/>
      <c r="GO2"/>
      <c r="GQ2"/>
      <c r="GS2"/>
      <c r="GU2"/>
      <c r="GW2"/>
      <c r="GY2"/>
      <c r="HA2"/>
      <c r="HC2"/>
      <c r="HE2"/>
      <c r="HG2"/>
      <c r="HI2"/>
    </row>
    <row r="3" spans="2:217" x14ac:dyDescent="0.25">
      <c r="B3" s="17" t="s">
        <v>10</v>
      </c>
      <c r="E3" s="36" t="s">
        <v>88</v>
      </c>
      <c r="G3" s="17" t="s">
        <v>10</v>
      </c>
      <c r="J3" s="36" t="s">
        <v>88</v>
      </c>
      <c r="L3" s="17" t="s">
        <v>10</v>
      </c>
      <c r="O3" s="36" t="s">
        <v>88</v>
      </c>
      <c r="Q3" s="17" t="s">
        <v>10</v>
      </c>
      <c r="T3" s="36" t="s">
        <v>88</v>
      </c>
      <c r="V3" s="17" t="s">
        <v>10</v>
      </c>
      <c r="Y3" s="36" t="s">
        <v>88</v>
      </c>
      <c r="AA3" s="17" t="s">
        <v>10</v>
      </c>
      <c r="AC3" s="36" t="s">
        <v>17</v>
      </c>
      <c r="AE3" s="36" t="s">
        <v>88</v>
      </c>
      <c r="AG3" s="18" t="s">
        <v>21</v>
      </c>
      <c r="AI3" s="17" t="s">
        <v>10</v>
      </c>
      <c r="AK3" s="36" t="s">
        <v>17</v>
      </c>
      <c r="AM3" s="36" t="s">
        <v>88</v>
      </c>
      <c r="AO3" s="18" t="s">
        <v>21</v>
      </c>
      <c r="AQ3" s="17" t="s">
        <v>10</v>
      </c>
      <c r="AS3" s="36" t="s">
        <v>17</v>
      </c>
      <c r="AU3" s="36" t="s">
        <v>88</v>
      </c>
      <c r="AW3" s="18" t="s">
        <v>21</v>
      </c>
      <c r="AY3" s="17" t="s">
        <v>10</v>
      </c>
      <c r="BA3" s="36" t="s">
        <v>17</v>
      </c>
      <c r="BC3" s="36" t="s">
        <v>88</v>
      </c>
      <c r="BE3" s="18" t="s">
        <v>21</v>
      </c>
      <c r="BG3" s="17" t="s">
        <v>10</v>
      </c>
      <c r="BI3" s="36" t="s">
        <v>17</v>
      </c>
      <c r="BK3" s="36" t="s">
        <v>88</v>
      </c>
      <c r="BM3" s="18" t="s">
        <v>21</v>
      </c>
      <c r="BO3" s="17" t="s">
        <v>10</v>
      </c>
      <c r="BQ3" s="36" t="s">
        <v>17</v>
      </c>
      <c r="BS3" s="36" t="s">
        <v>88</v>
      </c>
      <c r="BU3" s="18" t="s">
        <v>21</v>
      </c>
      <c r="BW3" s="17" t="s">
        <v>10</v>
      </c>
      <c r="BY3" s="36" t="s">
        <v>17</v>
      </c>
      <c r="CA3" s="36" t="s">
        <v>88</v>
      </c>
      <c r="CC3" s="18" t="s">
        <v>21</v>
      </c>
      <c r="CE3" s="17" t="s">
        <v>10</v>
      </c>
      <c r="CG3" s="36" t="s">
        <v>17</v>
      </c>
      <c r="CI3" s="36" t="s">
        <v>88</v>
      </c>
      <c r="CK3" s="18" t="s">
        <v>21</v>
      </c>
      <c r="CM3" s="17" t="s">
        <v>10</v>
      </c>
      <c r="CO3" s="36" t="s">
        <v>17</v>
      </c>
      <c r="CQ3" s="36" t="s">
        <v>88</v>
      </c>
      <c r="CS3" s="18" t="s">
        <v>21</v>
      </c>
      <c r="CU3" s="17" t="s">
        <v>10</v>
      </c>
      <c r="CW3" s="36" t="s">
        <v>17</v>
      </c>
      <c r="CY3" s="36" t="s">
        <v>88</v>
      </c>
      <c r="DA3" s="18" t="s">
        <v>21</v>
      </c>
      <c r="DC3" s="17" t="s">
        <v>10</v>
      </c>
      <c r="DE3" s="36" t="s">
        <v>17</v>
      </c>
      <c r="DG3" s="36" t="s">
        <v>88</v>
      </c>
      <c r="DI3" s="18" t="s">
        <v>21</v>
      </c>
      <c r="DK3" s="17" t="s">
        <v>10</v>
      </c>
      <c r="DM3" s="36" t="s">
        <v>17</v>
      </c>
      <c r="DO3" s="36" t="s">
        <v>88</v>
      </c>
      <c r="DQ3" s="18" t="s">
        <v>21</v>
      </c>
      <c r="DS3" s="17" t="s">
        <v>10</v>
      </c>
      <c r="DU3" s="36" t="s">
        <v>17</v>
      </c>
      <c r="DW3" s="36" t="s">
        <v>88</v>
      </c>
      <c r="DY3" s="18" t="s">
        <v>21</v>
      </c>
      <c r="EA3" s="17" t="s">
        <v>10</v>
      </c>
      <c r="EC3" s="36" t="s">
        <v>17</v>
      </c>
      <c r="EE3" s="36" t="s">
        <v>88</v>
      </c>
      <c r="EG3" s="18" t="s">
        <v>21</v>
      </c>
      <c r="EI3" s="17" t="s">
        <v>10</v>
      </c>
      <c r="EK3" s="36" t="s">
        <v>17</v>
      </c>
      <c r="EM3" s="36" t="s">
        <v>88</v>
      </c>
      <c r="EO3" s="18" t="s">
        <v>21</v>
      </c>
      <c r="EQ3" s="17" t="s">
        <v>10</v>
      </c>
      <c r="ES3" s="36" t="s">
        <v>17</v>
      </c>
      <c r="EU3" s="36" t="s">
        <v>88</v>
      </c>
      <c r="EW3" s="18" t="s">
        <v>21</v>
      </c>
      <c r="EY3" s="17" t="s">
        <v>10</v>
      </c>
      <c r="FA3" s="36" t="s">
        <v>17</v>
      </c>
      <c r="FC3" s="36" t="s">
        <v>88</v>
      </c>
      <c r="FE3" s="18" t="s">
        <v>21</v>
      </c>
      <c r="FG3" s="17" t="s">
        <v>10</v>
      </c>
      <c r="FI3" s="36" t="s">
        <v>17</v>
      </c>
      <c r="FK3" s="36" t="s">
        <v>88</v>
      </c>
      <c r="FM3" s="18" t="s">
        <v>21</v>
      </c>
      <c r="FO3" s="17" t="s">
        <v>10</v>
      </c>
      <c r="FQ3" s="36" t="s">
        <v>17</v>
      </c>
      <c r="FS3" s="36" t="s">
        <v>88</v>
      </c>
      <c r="FU3" s="18" t="s">
        <v>21</v>
      </c>
      <c r="FW3" s="17" t="s">
        <v>10</v>
      </c>
      <c r="FY3" s="36" t="s">
        <v>17</v>
      </c>
      <c r="GA3" s="36" t="s">
        <v>88</v>
      </c>
      <c r="GC3" s="18" t="s">
        <v>21</v>
      </c>
      <c r="GE3" s="17" t="s">
        <v>10</v>
      </c>
      <c r="GG3" s="36" t="s">
        <v>17</v>
      </c>
      <c r="GI3" s="36" t="s">
        <v>88</v>
      </c>
      <c r="GK3" s="18" t="s">
        <v>21</v>
      </c>
      <c r="GM3"/>
      <c r="GO3"/>
      <c r="GQ3"/>
      <c r="GS3"/>
      <c r="GU3"/>
      <c r="GW3"/>
      <c r="GY3"/>
      <c r="HA3"/>
      <c r="HC3"/>
      <c r="HE3"/>
      <c r="HG3"/>
      <c r="HI3"/>
    </row>
    <row r="4" spans="2:217" ht="30" customHeight="1" x14ac:dyDescent="2.5499999999999998">
      <c r="GM4"/>
      <c r="GO4"/>
      <c r="GQ4"/>
      <c r="GS4"/>
      <c r="GU4"/>
      <c r="GW4"/>
      <c r="GY4"/>
      <c r="HA4"/>
      <c r="HC4"/>
      <c r="HE4"/>
      <c r="HG4"/>
      <c r="HI4"/>
    </row>
    <row r="5" spans="2:217" ht="180" x14ac:dyDescent="2.5499999999999998">
      <c r="B5" s="198" t="s">
        <v>89</v>
      </c>
      <c r="D5" s="1"/>
      <c r="E5" s="163">
        <v>0.24</v>
      </c>
      <c r="G5" s="197" t="s">
        <v>92</v>
      </c>
      <c r="I5" s="1"/>
      <c r="J5" s="163">
        <v>0.21</v>
      </c>
      <c r="L5" s="197" t="s">
        <v>92</v>
      </c>
      <c r="N5" s="1"/>
      <c r="O5" s="163">
        <v>0.8</v>
      </c>
      <c r="Q5" s="198" t="s">
        <v>89</v>
      </c>
      <c r="S5" s="1"/>
      <c r="T5" s="163">
        <v>0.28000000000000003</v>
      </c>
      <c r="V5" s="4" t="s">
        <v>2</v>
      </c>
      <c r="X5" s="1"/>
      <c r="Y5" s="163"/>
      <c r="AA5" s="4" t="s">
        <v>2</v>
      </c>
      <c r="AC5" s="39">
        <v>0.22</v>
      </c>
      <c r="AD5" s="1"/>
      <c r="AE5" s="163"/>
      <c r="AF5" s="1"/>
      <c r="AG5" s="97"/>
      <c r="AI5" s="161" t="s">
        <v>79</v>
      </c>
      <c r="AK5" s="39">
        <v>0.22</v>
      </c>
      <c r="AL5" s="1"/>
      <c r="AM5" s="163"/>
      <c r="AN5" s="1"/>
      <c r="AO5" s="97"/>
      <c r="AQ5" s="13" t="s">
        <v>0</v>
      </c>
      <c r="AS5" s="39">
        <v>0.24</v>
      </c>
      <c r="AT5" s="1"/>
      <c r="AU5" s="163"/>
      <c r="AV5" s="1"/>
      <c r="AW5" s="97"/>
      <c r="AY5" s="161" t="s">
        <v>79</v>
      </c>
      <c r="BA5" s="39">
        <v>0.32</v>
      </c>
      <c r="BB5" s="1"/>
      <c r="BC5" s="163"/>
      <c r="BD5" s="1"/>
      <c r="BE5" s="97"/>
      <c r="BG5" s="29" t="s">
        <v>48</v>
      </c>
      <c r="BI5" s="39">
        <v>0.26</v>
      </c>
      <c r="BJ5" s="1"/>
      <c r="BK5" s="163"/>
      <c r="BL5" s="1"/>
      <c r="BM5" s="97"/>
      <c r="BO5" s="29" t="s">
        <v>48</v>
      </c>
      <c r="BQ5" s="39">
        <v>0.33</v>
      </c>
      <c r="BR5" s="1"/>
      <c r="BS5" s="163"/>
      <c r="BT5" s="1"/>
      <c r="BU5" s="97"/>
      <c r="BW5" s="13" t="s">
        <v>0</v>
      </c>
      <c r="BY5" s="39">
        <v>0.27</v>
      </c>
      <c r="BZ5" s="1"/>
      <c r="CA5" s="163"/>
      <c r="CB5" s="1"/>
      <c r="CC5" s="97"/>
      <c r="CE5" s="29" t="s">
        <v>48</v>
      </c>
      <c r="CG5" s="39">
        <v>0.26</v>
      </c>
      <c r="CH5" s="1"/>
      <c r="CI5" s="163"/>
      <c r="CJ5" s="1"/>
      <c r="CK5" s="97"/>
      <c r="CM5" s="29" t="s">
        <v>48</v>
      </c>
      <c r="CO5" s="39">
        <v>0.28999999999999998</v>
      </c>
      <c r="CP5" s="1"/>
      <c r="CQ5" s="163"/>
      <c r="CR5" s="1"/>
      <c r="CS5" s="97"/>
      <c r="CU5" s="4" t="s">
        <v>2</v>
      </c>
      <c r="CW5" s="39">
        <v>0.26</v>
      </c>
      <c r="CX5" s="1"/>
      <c r="CY5" s="163"/>
      <c r="CZ5" s="1"/>
      <c r="DA5" s="97"/>
      <c r="DC5" s="161" t="s">
        <v>79</v>
      </c>
      <c r="DE5" s="39">
        <v>0.2</v>
      </c>
      <c r="DF5" s="1"/>
      <c r="DG5" s="163"/>
      <c r="DH5" s="1"/>
      <c r="DI5" s="97" t="s">
        <v>137</v>
      </c>
      <c r="DK5" s="4" t="s">
        <v>2</v>
      </c>
      <c r="DM5" s="39">
        <v>0.37</v>
      </c>
      <c r="DN5" s="1"/>
      <c r="DO5" s="163"/>
      <c r="DP5" s="1"/>
      <c r="DQ5" s="97" t="s">
        <v>137</v>
      </c>
      <c r="DS5" s="13" t="s">
        <v>0</v>
      </c>
      <c r="DU5" s="39">
        <v>0.3</v>
      </c>
      <c r="DV5" s="1"/>
      <c r="DW5" s="163"/>
      <c r="DX5" s="1"/>
      <c r="DY5" s="97" t="s">
        <v>137</v>
      </c>
      <c r="EA5" s="13" t="s">
        <v>0</v>
      </c>
      <c r="EC5" s="39">
        <v>0.24</v>
      </c>
      <c r="ED5" s="1"/>
      <c r="EE5" s="163"/>
      <c r="EF5" s="1"/>
      <c r="EG5" s="97" t="s">
        <v>137</v>
      </c>
      <c r="EI5" s="13" t="s">
        <v>0</v>
      </c>
      <c r="EK5" s="39">
        <v>0.23</v>
      </c>
      <c r="EL5" s="1"/>
      <c r="EM5" s="163"/>
      <c r="EN5" s="1"/>
      <c r="EO5" s="97" t="s">
        <v>137</v>
      </c>
      <c r="EQ5" s="13" t="s">
        <v>0</v>
      </c>
      <c r="ES5" s="39">
        <v>0.28000000000000003</v>
      </c>
      <c r="ET5" s="1"/>
      <c r="EU5" s="163"/>
      <c r="EV5" s="1"/>
      <c r="EW5" s="97" t="s">
        <v>137</v>
      </c>
      <c r="EY5" s="15" t="s">
        <v>16</v>
      </c>
      <c r="FA5" s="39">
        <v>0.26</v>
      </c>
      <c r="FB5" s="1"/>
      <c r="FC5" s="163"/>
      <c r="FD5" s="1"/>
      <c r="FE5" s="97" t="s">
        <v>137</v>
      </c>
      <c r="FG5" s="161" t="s">
        <v>79</v>
      </c>
      <c r="FI5" s="39">
        <v>0.2</v>
      </c>
      <c r="FJ5" s="1"/>
      <c r="FK5" s="163"/>
      <c r="FL5" s="1"/>
      <c r="FM5" s="97" t="s">
        <v>137</v>
      </c>
      <c r="FO5" s="13" t="s">
        <v>0</v>
      </c>
      <c r="FQ5" s="39">
        <v>0.26</v>
      </c>
      <c r="FR5" s="1"/>
      <c r="FS5" s="163"/>
      <c r="FT5" s="1"/>
      <c r="FU5" s="97"/>
      <c r="FW5" s="29" t="s">
        <v>48</v>
      </c>
      <c r="FY5" s="39">
        <v>0.26</v>
      </c>
      <c r="FZ5" s="1"/>
      <c r="GA5" s="163"/>
      <c r="GB5" s="1"/>
      <c r="GC5" s="97"/>
      <c r="GE5" s="13" t="s">
        <v>0</v>
      </c>
      <c r="GG5" s="39">
        <v>0.28000000000000003</v>
      </c>
      <c r="GH5" s="1"/>
      <c r="GI5" s="163"/>
      <c r="GJ5" s="1"/>
      <c r="GK5" s="97"/>
      <c r="GM5"/>
      <c r="GO5"/>
      <c r="GQ5"/>
      <c r="GS5"/>
      <c r="GU5"/>
      <c r="GW5"/>
      <c r="GY5"/>
      <c r="HA5"/>
      <c r="HC5"/>
      <c r="HE5"/>
      <c r="HG5"/>
      <c r="HI5"/>
    </row>
    <row r="6" spans="2:217" ht="30" customHeight="1" x14ac:dyDescent="2.5499999999999998">
      <c r="BI6"/>
      <c r="CW6"/>
      <c r="ES6"/>
      <c r="FA6"/>
      <c r="FI6"/>
      <c r="FS6"/>
      <c r="FY6"/>
      <c r="GM6"/>
      <c r="GO6"/>
      <c r="GQ6"/>
      <c r="GS6"/>
      <c r="GU6"/>
      <c r="GW6"/>
      <c r="GY6"/>
      <c r="HA6"/>
      <c r="HC6"/>
      <c r="HE6"/>
      <c r="HG6"/>
      <c r="HI6"/>
    </row>
    <row r="7" spans="2:217" ht="180" x14ac:dyDescent="2.5499999999999998">
      <c r="B7" s="197" t="s">
        <v>92</v>
      </c>
      <c r="D7" s="1"/>
      <c r="E7" s="163">
        <v>0.23</v>
      </c>
      <c r="G7" s="198" t="s">
        <v>89</v>
      </c>
      <c r="I7" s="1"/>
      <c r="J7" s="163">
        <v>0.25</v>
      </c>
      <c r="L7" s="167" t="s">
        <v>91</v>
      </c>
      <c r="N7" s="1"/>
      <c r="O7" s="163">
        <v>0.12</v>
      </c>
      <c r="Q7" s="197" t="s">
        <v>92</v>
      </c>
      <c r="S7" s="1"/>
      <c r="T7" s="163">
        <v>0.25</v>
      </c>
      <c r="V7" s="10" t="s">
        <v>7</v>
      </c>
      <c r="X7" s="1"/>
      <c r="Y7" s="163"/>
      <c r="AA7" s="162" t="s">
        <v>39</v>
      </c>
      <c r="AC7" s="39">
        <v>0.2</v>
      </c>
      <c r="AD7" s="1"/>
      <c r="AE7" s="163"/>
      <c r="AF7" s="1"/>
      <c r="AG7" s="97"/>
      <c r="AI7" s="4" t="s">
        <v>2</v>
      </c>
      <c r="AK7" s="39">
        <v>0.18</v>
      </c>
      <c r="AL7" s="1"/>
      <c r="AM7" s="163"/>
      <c r="AN7" s="1"/>
      <c r="AO7" s="97"/>
      <c r="AQ7" s="161" t="s">
        <v>79</v>
      </c>
      <c r="AS7" s="39">
        <v>0.22</v>
      </c>
      <c r="AT7" s="1"/>
      <c r="AU7" s="163"/>
      <c r="AV7" s="1"/>
      <c r="AW7" s="97"/>
      <c r="AY7" s="4" t="s">
        <v>2</v>
      </c>
      <c r="BA7" s="39">
        <v>0.18</v>
      </c>
      <c r="BB7" s="1"/>
      <c r="BC7" s="163"/>
      <c r="BD7" s="1"/>
      <c r="BE7" s="97"/>
      <c r="BG7" s="13" t="s">
        <v>0</v>
      </c>
      <c r="BI7" s="39">
        <v>0.21</v>
      </c>
      <c r="BJ7" s="1"/>
      <c r="BK7" s="163"/>
      <c r="BL7" s="1"/>
      <c r="BM7" s="97"/>
      <c r="BO7" s="4" t="s">
        <v>2</v>
      </c>
      <c r="BQ7" s="39">
        <v>0.25</v>
      </c>
      <c r="BR7" s="1"/>
      <c r="BS7" s="163"/>
      <c r="BT7" s="1"/>
      <c r="BU7" s="97"/>
      <c r="BW7" s="29" t="s">
        <v>48</v>
      </c>
      <c r="BY7" s="39">
        <v>0.24</v>
      </c>
      <c r="BZ7" s="1"/>
      <c r="CA7" s="163"/>
      <c r="CB7" s="1"/>
      <c r="CC7" s="97"/>
      <c r="CE7" s="13" t="s">
        <v>0</v>
      </c>
      <c r="CG7" s="39">
        <v>0.23</v>
      </c>
      <c r="CH7" s="1"/>
      <c r="CI7" s="163"/>
      <c r="CJ7" s="1"/>
      <c r="CK7" s="97"/>
      <c r="CM7" s="4" t="s">
        <v>2</v>
      </c>
      <c r="CO7" s="39">
        <v>0.27</v>
      </c>
      <c r="CP7" s="1"/>
      <c r="CQ7" s="163"/>
      <c r="CR7" s="1"/>
      <c r="CS7" s="97"/>
      <c r="CU7" s="29" t="s">
        <v>48</v>
      </c>
      <c r="CW7" s="39">
        <v>0.25</v>
      </c>
      <c r="CX7" s="1"/>
      <c r="CY7" s="163"/>
      <c r="CZ7" s="1"/>
      <c r="DA7" s="97"/>
      <c r="DC7" s="13" t="s">
        <v>0</v>
      </c>
      <c r="DE7" s="39">
        <v>0.18</v>
      </c>
      <c r="DF7" s="1"/>
      <c r="DG7" s="163"/>
      <c r="DH7" s="1"/>
      <c r="DI7" s="97"/>
      <c r="DK7" s="29" t="s">
        <v>48</v>
      </c>
      <c r="DM7" s="39">
        <v>0.21</v>
      </c>
      <c r="DN7" s="1"/>
      <c r="DO7" s="163"/>
      <c r="DP7" s="1"/>
      <c r="DQ7" s="97"/>
      <c r="DS7" s="29" t="s">
        <v>48</v>
      </c>
      <c r="DU7" s="39">
        <v>0.23</v>
      </c>
      <c r="DV7" s="1"/>
      <c r="DW7" s="163"/>
      <c r="DX7" s="1"/>
      <c r="DY7" s="97"/>
      <c r="EA7" s="29" t="s">
        <v>48</v>
      </c>
      <c r="EC7" s="39">
        <v>0.22</v>
      </c>
      <c r="ED7" s="1"/>
      <c r="EE7" s="163"/>
      <c r="EF7" s="1"/>
      <c r="EG7" s="97"/>
      <c r="EI7" s="4" t="s">
        <v>2</v>
      </c>
      <c r="EK7" s="39">
        <v>0.2</v>
      </c>
      <c r="EL7" s="1"/>
      <c r="EM7" s="163"/>
      <c r="EN7" s="1"/>
      <c r="EO7" s="97"/>
      <c r="EQ7" s="4" t="s">
        <v>2</v>
      </c>
      <c r="ES7" s="39">
        <v>0.24</v>
      </c>
      <c r="ET7" s="1"/>
      <c r="EU7" s="163"/>
      <c r="EV7" s="1"/>
      <c r="EW7" s="97"/>
      <c r="EY7" s="13" t="s">
        <v>0</v>
      </c>
      <c r="FA7" s="39">
        <v>0.19</v>
      </c>
      <c r="FB7" s="1"/>
      <c r="FC7" s="163"/>
      <c r="FD7" s="1"/>
      <c r="FE7" s="97"/>
      <c r="FG7" s="13" t="s">
        <v>0</v>
      </c>
      <c r="FI7" s="39">
        <v>0.17</v>
      </c>
      <c r="FJ7" s="1"/>
      <c r="FK7" s="163"/>
      <c r="FL7" s="1"/>
      <c r="FM7" s="97"/>
      <c r="FO7" s="29" t="s">
        <v>48</v>
      </c>
      <c r="FQ7" s="39">
        <v>0.21</v>
      </c>
      <c r="FR7" s="1"/>
      <c r="FS7" s="163"/>
      <c r="FT7" s="1"/>
      <c r="FU7" s="97"/>
      <c r="FW7" s="4" t="s">
        <v>2</v>
      </c>
      <c r="FY7" s="39">
        <v>0.24</v>
      </c>
      <c r="FZ7" s="1"/>
      <c r="GA7" s="163"/>
      <c r="GB7" s="1"/>
      <c r="GC7" s="97"/>
      <c r="GE7" s="29" t="s">
        <v>48</v>
      </c>
      <c r="GG7" s="39">
        <v>0.27</v>
      </c>
      <c r="GH7" s="1"/>
      <c r="GI7" s="163"/>
      <c r="GJ7" s="1"/>
      <c r="GK7" s="97"/>
      <c r="GM7"/>
      <c r="GO7"/>
      <c r="GQ7"/>
      <c r="GS7"/>
      <c r="GU7"/>
      <c r="GW7"/>
      <c r="GY7"/>
      <c r="HA7"/>
      <c r="HC7"/>
      <c r="HE7"/>
      <c r="HG7"/>
      <c r="HI7"/>
    </row>
    <row r="8" spans="2:217" ht="30" customHeight="1" x14ac:dyDescent="2.5499999999999998">
      <c r="D8" s="1"/>
      <c r="E8" s="92"/>
      <c r="I8" s="1"/>
      <c r="J8" s="92"/>
      <c r="N8" s="1"/>
      <c r="O8" s="92"/>
      <c r="S8" s="1"/>
      <c r="T8" s="92"/>
      <c r="X8" s="1"/>
      <c r="Y8" s="92"/>
      <c r="AC8" s="95"/>
      <c r="AD8" s="1"/>
      <c r="AE8" s="92"/>
      <c r="AF8" s="1"/>
      <c r="AK8" s="95"/>
      <c r="AL8" s="1"/>
      <c r="AM8" s="92"/>
      <c r="AN8" s="1"/>
      <c r="AS8" s="95"/>
      <c r="AT8" s="1"/>
      <c r="AU8" s="92"/>
      <c r="AV8" s="1"/>
      <c r="AY8"/>
      <c r="BA8" s="95"/>
      <c r="BB8" s="1"/>
      <c r="BC8" s="92"/>
      <c r="BD8" s="1"/>
      <c r="BI8" s="95"/>
      <c r="BJ8" s="1"/>
      <c r="BK8" s="92"/>
      <c r="BL8" s="1"/>
      <c r="BQ8" s="95"/>
      <c r="BR8" s="1"/>
      <c r="BS8" s="92"/>
      <c r="BT8" s="1"/>
      <c r="BY8" s="95"/>
      <c r="BZ8" s="1"/>
      <c r="CA8" s="92"/>
      <c r="CB8" s="1"/>
      <c r="CG8" s="95"/>
      <c r="CH8" s="1"/>
      <c r="CI8" s="92"/>
      <c r="CJ8" s="1"/>
      <c r="CO8" s="95"/>
      <c r="CP8" s="1"/>
      <c r="CQ8" s="92"/>
      <c r="CR8" s="1"/>
      <c r="CW8" s="95"/>
      <c r="CX8" s="1"/>
      <c r="CY8" s="92"/>
      <c r="CZ8" s="1"/>
      <c r="DE8" s="95"/>
      <c r="DF8" s="1"/>
      <c r="DG8" s="92"/>
      <c r="DH8" s="1"/>
      <c r="DM8" s="95"/>
      <c r="DN8" s="1"/>
      <c r="DO8" s="92"/>
      <c r="DP8" s="1"/>
      <c r="DU8" s="95"/>
      <c r="DV8" s="1"/>
      <c r="DW8" s="92"/>
      <c r="DX8" s="1"/>
      <c r="EC8" s="95"/>
      <c r="ED8" s="1"/>
      <c r="EE8" s="92"/>
      <c r="EF8" s="1"/>
      <c r="EK8" s="95"/>
      <c r="EL8" s="1"/>
      <c r="EM8" s="92"/>
      <c r="EN8" s="1"/>
      <c r="ES8" s="95"/>
      <c r="ET8" s="1"/>
      <c r="EU8" s="92"/>
      <c r="EV8" s="1"/>
      <c r="EY8"/>
      <c r="FA8" s="95"/>
      <c r="FB8" s="1"/>
      <c r="FC8" s="92"/>
      <c r="FD8" s="1"/>
      <c r="FI8" s="95"/>
      <c r="FJ8" s="1"/>
      <c r="FK8" s="92"/>
      <c r="FL8" s="1"/>
      <c r="FQ8" s="95"/>
      <c r="FR8" s="1"/>
      <c r="FS8" s="92"/>
      <c r="FT8" s="1"/>
      <c r="FY8" s="95"/>
      <c r="FZ8" s="1"/>
      <c r="GA8" s="92"/>
      <c r="GB8" s="1"/>
      <c r="GG8" s="95"/>
      <c r="GH8" s="1"/>
      <c r="GI8" s="92"/>
      <c r="GJ8" s="1"/>
      <c r="GM8"/>
      <c r="GO8"/>
      <c r="GQ8"/>
      <c r="GS8"/>
      <c r="GU8"/>
      <c r="GW8"/>
      <c r="GY8"/>
      <c r="HA8"/>
      <c r="HC8"/>
      <c r="HE8"/>
      <c r="HG8"/>
      <c r="HI8"/>
    </row>
    <row r="9" spans="2:217" ht="180" x14ac:dyDescent="2.5499999999999998">
      <c r="B9" s="99" t="s">
        <v>90</v>
      </c>
      <c r="D9" s="1"/>
      <c r="E9" s="163">
        <v>0.18</v>
      </c>
      <c r="G9" s="99" t="s">
        <v>90</v>
      </c>
      <c r="I9" s="1"/>
      <c r="J9" s="163">
        <v>0.19</v>
      </c>
      <c r="L9" s="161" t="s">
        <v>79</v>
      </c>
      <c r="N9" s="1"/>
      <c r="O9" s="163">
        <v>0.06</v>
      </c>
      <c r="Q9" s="4" t="s">
        <v>2</v>
      </c>
      <c r="S9" s="1"/>
      <c r="T9" s="163">
        <v>0.18</v>
      </c>
      <c r="V9" s="13" t="s">
        <v>0</v>
      </c>
      <c r="X9" s="1"/>
      <c r="Y9" s="163"/>
      <c r="AA9" s="29" t="s">
        <v>48</v>
      </c>
      <c r="AC9" s="39">
        <v>0.17</v>
      </c>
      <c r="AD9" s="1"/>
      <c r="AE9" s="163"/>
      <c r="AF9" s="1"/>
      <c r="AG9" s="97"/>
      <c r="AI9" s="29" t="s">
        <v>48</v>
      </c>
      <c r="AK9" s="39">
        <v>0.18</v>
      </c>
      <c r="AL9" s="1"/>
      <c r="AM9" s="163"/>
      <c r="AN9" s="1"/>
      <c r="AO9" s="97"/>
      <c r="AQ9" s="29" t="s">
        <v>48</v>
      </c>
      <c r="AS9" s="39">
        <v>0.21</v>
      </c>
      <c r="AT9" s="1"/>
      <c r="AU9" s="163"/>
      <c r="AV9" s="1"/>
      <c r="AW9" s="97"/>
      <c r="AY9" s="13" t="s">
        <v>0</v>
      </c>
      <c r="BA9" s="39">
        <v>0.17</v>
      </c>
      <c r="BB9" s="1"/>
      <c r="BC9" s="163"/>
      <c r="BD9" s="1"/>
      <c r="BE9" s="97"/>
      <c r="BG9" s="4" t="s">
        <v>2</v>
      </c>
      <c r="BI9" s="39">
        <v>0.2</v>
      </c>
      <c r="BJ9" s="1"/>
      <c r="BK9" s="163"/>
      <c r="BL9" s="1"/>
      <c r="BM9" s="97"/>
      <c r="BO9" s="13" t="s">
        <v>0</v>
      </c>
      <c r="BQ9" s="39">
        <v>0.22</v>
      </c>
      <c r="BR9" s="1"/>
      <c r="BS9" s="163"/>
      <c r="BT9" s="1"/>
      <c r="BU9" s="97"/>
      <c r="BW9" s="4" t="s">
        <v>2</v>
      </c>
      <c r="BY9" s="39">
        <v>0.23</v>
      </c>
      <c r="BZ9" s="1"/>
      <c r="CA9" s="163"/>
      <c r="CB9" s="1"/>
      <c r="CC9" s="97"/>
      <c r="CE9" s="4" t="s">
        <v>2</v>
      </c>
      <c r="CG9" s="39">
        <v>0.23</v>
      </c>
      <c r="CH9" s="1"/>
      <c r="CI9" s="163"/>
      <c r="CJ9" s="1"/>
      <c r="CK9" s="97"/>
      <c r="CM9" s="13" t="s">
        <v>0</v>
      </c>
      <c r="CO9" s="39">
        <v>0.25</v>
      </c>
      <c r="CP9" s="1"/>
      <c r="CQ9" s="163"/>
      <c r="CR9" s="1"/>
      <c r="CS9" s="97"/>
      <c r="CU9" s="13" t="s">
        <v>0</v>
      </c>
      <c r="CW9" s="39">
        <v>0.25</v>
      </c>
      <c r="CX9" s="1"/>
      <c r="CY9" s="163"/>
      <c r="CZ9" s="1"/>
      <c r="DA9" s="97"/>
      <c r="DC9" s="29" t="s">
        <v>48</v>
      </c>
      <c r="DE9" s="39">
        <v>0.16</v>
      </c>
      <c r="DF9" s="1"/>
      <c r="DG9" s="163"/>
      <c r="DH9" s="1"/>
      <c r="DI9" s="97"/>
      <c r="DK9" s="13" t="s">
        <v>0</v>
      </c>
      <c r="DM9" s="39">
        <v>0.2</v>
      </c>
      <c r="DN9" s="1"/>
      <c r="DO9" s="163"/>
      <c r="DP9" s="1"/>
      <c r="DQ9" s="97"/>
      <c r="DS9" s="4" t="s">
        <v>2</v>
      </c>
      <c r="DU9" s="39">
        <v>0.2</v>
      </c>
      <c r="DV9" s="1"/>
      <c r="DW9" s="163"/>
      <c r="DX9" s="1"/>
      <c r="DY9" s="97"/>
      <c r="EA9" s="4" t="s">
        <v>2</v>
      </c>
      <c r="EC9" s="39">
        <v>0.19</v>
      </c>
      <c r="ED9" s="1"/>
      <c r="EE9" s="163"/>
      <c r="EF9" s="1"/>
      <c r="EG9" s="97"/>
      <c r="EI9" s="29" t="s">
        <v>48</v>
      </c>
      <c r="EK9" s="39">
        <v>0.2</v>
      </c>
      <c r="EL9" s="1"/>
      <c r="EM9" s="163"/>
      <c r="EN9" s="1"/>
      <c r="EO9" s="97"/>
      <c r="EQ9" s="29" t="s">
        <v>48</v>
      </c>
      <c r="ES9" s="39">
        <v>0.22</v>
      </c>
      <c r="ET9" s="1"/>
      <c r="EU9" s="163"/>
      <c r="EV9" s="1"/>
      <c r="EW9" s="97"/>
      <c r="EY9" s="29" t="s">
        <v>48</v>
      </c>
      <c r="FA9" s="39">
        <v>0.16</v>
      </c>
      <c r="FB9" s="1"/>
      <c r="FC9" s="163"/>
      <c r="FD9" s="1"/>
      <c r="FE9" s="97"/>
      <c r="FG9" s="162" t="s">
        <v>39</v>
      </c>
      <c r="FI9" s="39">
        <v>0.16</v>
      </c>
      <c r="FJ9" s="1"/>
      <c r="FK9" s="163"/>
      <c r="FL9" s="1"/>
      <c r="FM9" s="97"/>
      <c r="FO9" s="4" t="s">
        <v>2</v>
      </c>
      <c r="FQ9" s="39">
        <v>0.2</v>
      </c>
      <c r="FR9" s="1"/>
      <c r="FS9" s="163"/>
      <c r="FT9" s="1"/>
      <c r="FU9" s="97"/>
      <c r="FW9" s="13" t="s">
        <v>0</v>
      </c>
      <c r="FY9" s="39">
        <v>0.24</v>
      </c>
      <c r="FZ9" s="1"/>
      <c r="GA9" s="163"/>
      <c r="GB9" s="1"/>
      <c r="GC9" s="97"/>
      <c r="GE9" s="4" t="s">
        <v>2</v>
      </c>
      <c r="GG9" s="39">
        <v>0.25</v>
      </c>
      <c r="GH9" s="1"/>
      <c r="GI9" s="163"/>
      <c r="GJ9" s="1"/>
      <c r="GK9" s="97"/>
      <c r="GM9"/>
      <c r="GO9"/>
      <c r="GQ9"/>
      <c r="GS9"/>
      <c r="GU9"/>
      <c r="GW9"/>
      <c r="GY9"/>
      <c r="HA9"/>
      <c r="HC9"/>
      <c r="HE9"/>
      <c r="HG9"/>
      <c r="HI9"/>
    </row>
    <row r="10" spans="2:217" ht="30" customHeight="1" x14ac:dyDescent="2.5499999999999998">
      <c r="D10" s="1"/>
      <c r="E10" s="92"/>
      <c r="I10" s="1"/>
      <c r="J10" s="92"/>
      <c r="N10" s="1"/>
      <c r="O10" s="92"/>
      <c r="S10" s="1"/>
      <c r="T10" s="92"/>
      <c r="X10" s="1"/>
      <c r="Y10" s="92"/>
      <c r="AC10" s="95"/>
      <c r="AD10" s="1"/>
      <c r="AE10" s="92"/>
      <c r="AF10" s="1"/>
      <c r="AK10" s="95"/>
      <c r="AL10" s="1"/>
      <c r="AM10" s="92"/>
      <c r="AN10" s="1"/>
      <c r="AS10" s="95"/>
      <c r="AT10" s="1"/>
      <c r="AU10" s="92"/>
      <c r="AV10" s="1"/>
      <c r="BA10" s="95"/>
      <c r="BB10" s="1"/>
      <c r="BC10" s="92"/>
      <c r="BD10" s="1"/>
      <c r="BI10" s="95"/>
      <c r="BJ10" s="1"/>
      <c r="BK10" s="92"/>
      <c r="BL10" s="1"/>
      <c r="BQ10" s="95"/>
      <c r="BR10" s="1"/>
      <c r="BS10" s="92"/>
      <c r="BT10" s="1"/>
      <c r="BY10" s="95"/>
      <c r="BZ10" s="1"/>
      <c r="CA10" s="92"/>
      <c r="CB10" s="1"/>
      <c r="CG10" s="95"/>
      <c r="CH10" s="1"/>
      <c r="CI10" s="92"/>
      <c r="CJ10" s="1"/>
      <c r="CO10" s="95"/>
      <c r="CP10" s="1"/>
      <c r="CQ10" s="92"/>
      <c r="CR10" s="1"/>
      <c r="CW10" s="95"/>
      <c r="CX10" s="1"/>
      <c r="CY10" s="92"/>
      <c r="CZ10" s="1"/>
      <c r="DE10" s="95"/>
      <c r="DF10" s="1"/>
      <c r="DG10" s="92"/>
      <c r="DH10" s="1"/>
      <c r="DM10" s="95"/>
      <c r="DN10" s="1"/>
      <c r="DO10" s="92"/>
      <c r="DP10" s="1"/>
      <c r="DU10" s="95"/>
      <c r="DV10" s="1"/>
      <c r="DW10" s="92"/>
      <c r="DX10" s="1"/>
      <c r="EC10" s="95"/>
      <c r="ED10" s="1"/>
      <c r="EE10" s="92"/>
      <c r="EF10" s="1"/>
      <c r="EK10" s="95"/>
      <c r="EL10" s="1"/>
      <c r="EM10" s="92"/>
      <c r="EN10" s="1"/>
      <c r="ES10" s="95"/>
      <c r="ET10" s="1"/>
      <c r="EU10" s="92"/>
      <c r="EV10" s="1"/>
      <c r="FA10" s="95"/>
      <c r="FB10" s="1"/>
      <c r="FC10" s="92"/>
      <c r="FD10" s="1"/>
      <c r="FI10" s="95"/>
      <c r="FJ10" s="1"/>
      <c r="FK10" s="92"/>
      <c r="FL10" s="1"/>
      <c r="FQ10" s="95"/>
      <c r="FR10" s="1"/>
      <c r="FS10" s="92"/>
      <c r="FT10" s="1"/>
      <c r="FY10" s="95"/>
      <c r="FZ10" s="1"/>
      <c r="GA10" s="92"/>
      <c r="GB10" s="1"/>
      <c r="GG10" s="95"/>
      <c r="GH10" s="1"/>
      <c r="GI10" s="92"/>
      <c r="GJ10" s="1"/>
      <c r="GM10"/>
      <c r="GO10"/>
      <c r="GQ10"/>
      <c r="GS10"/>
      <c r="GU10"/>
      <c r="GW10"/>
      <c r="GY10"/>
      <c r="HA10"/>
      <c r="HC10"/>
      <c r="HE10"/>
      <c r="HG10"/>
      <c r="HI10"/>
    </row>
    <row r="11" spans="2:217" ht="178.5" customHeight="1" x14ac:dyDescent="2.5499999999999998">
      <c r="B11" s="4" t="s">
        <v>2</v>
      </c>
      <c r="D11" s="1"/>
      <c r="E11" s="163">
        <v>0.12</v>
      </c>
      <c r="G11" s="4" t="s">
        <v>2</v>
      </c>
      <c r="I11" s="1"/>
      <c r="J11" s="163">
        <v>0.14000000000000001</v>
      </c>
      <c r="L11" s="99" t="s">
        <v>90</v>
      </c>
      <c r="N11" s="1"/>
      <c r="O11" s="163">
        <v>0.01</v>
      </c>
      <c r="Q11" s="167" t="s">
        <v>91</v>
      </c>
      <c r="S11" s="1"/>
      <c r="T11" s="163">
        <v>0.09</v>
      </c>
      <c r="V11" s="161" t="s">
        <v>79</v>
      </c>
      <c r="X11" s="1"/>
      <c r="Y11" s="163"/>
      <c r="AA11" s="13" t="s">
        <v>0</v>
      </c>
      <c r="AC11" s="39">
        <v>0.17</v>
      </c>
      <c r="AD11" s="1"/>
      <c r="AE11" s="163"/>
      <c r="AF11" s="1"/>
      <c r="AG11" s="97"/>
      <c r="AI11" s="13" t="s">
        <v>0</v>
      </c>
      <c r="AK11" s="39">
        <v>0.14000000000000001</v>
      </c>
      <c r="AL11" s="1"/>
      <c r="AM11" s="163"/>
      <c r="AN11" s="1"/>
      <c r="AO11" s="97"/>
      <c r="AQ11" s="4" t="s">
        <v>2</v>
      </c>
      <c r="AS11" s="39">
        <v>0.2</v>
      </c>
      <c r="AT11" s="1"/>
      <c r="AU11" s="163"/>
      <c r="AV11" s="1"/>
      <c r="AW11" s="97"/>
      <c r="AY11" s="29" t="s">
        <v>48</v>
      </c>
      <c r="BA11" s="39">
        <v>0.15</v>
      </c>
      <c r="BB11" s="1"/>
      <c r="BC11" s="163"/>
      <c r="BD11" s="1"/>
      <c r="BE11" s="97"/>
      <c r="BG11" s="161" t="s">
        <v>79</v>
      </c>
      <c r="BI11" s="39">
        <v>0.15</v>
      </c>
      <c r="BJ11" s="1"/>
      <c r="BK11" s="163"/>
      <c r="BL11" s="1"/>
      <c r="BM11" s="97"/>
      <c r="BO11" s="15" t="s">
        <v>16</v>
      </c>
      <c r="BQ11" s="39">
        <v>0.08</v>
      </c>
      <c r="BR11" s="1"/>
      <c r="BS11" s="163"/>
      <c r="BT11" s="1"/>
      <c r="BU11" s="97"/>
      <c r="BW11" s="161" t="s">
        <v>79</v>
      </c>
      <c r="BY11" s="39">
        <v>0.1</v>
      </c>
      <c r="BZ11" s="1"/>
      <c r="CA11" s="163"/>
      <c r="CB11" s="1"/>
      <c r="CC11" s="97"/>
      <c r="CE11" s="161" t="s">
        <v>79</v>
      </c>
      <c r="CG11" s="39">
        <v>0.12</v>
      </c>
      <c r="CH11" s="1"/>
      <c r="CI11" s="163"/>
      <c r="CJ11" s="1"/>
      <c r="CK11" s="97"/>
      <c r="CM11" s="15" t="s">
        <v>16</v>
      </c>
      <c r="CO11" s="39">
        <v>0.09</v>
      </c>
      <c r="CP11" s="1"/>
      <c r="CQ11" s="163"/>
      <c r="CR11" s="1"/>
      <c r="CS11" s="97"/>
      <c r="CU11" s="161" t="s">
        <v>79</v>
      </c>
      <c r="CW11" s="39">
        <v>0.13</v>
      </c>
      <c r="CX11" s="1"/>
      <c r="CY11" s="163"/>
      <c r="CZ11" s="1"/>
      <c r="DA11" s="97"/>
      <c r="DC11" s="4" t="s">
        <v>2</v>
      </c>
      <c r="DE11" s="39">
        <v>0.15</v>
      </c>
      <c r="DF11" s="1"/>
      <c r="DG11" s="163"/>
      <c r="DH11" s="1"/>
      <c r="DI11" s="97"/>
      <c r="DK11" s="15" t="s">
        <v>16</v>
      </c>
      <c r="DM11" s="39">
        <v>0.1</v>
      </c>
      <c r="DN11" s="1"/>
      <c r="DO11" s="163"/>
      <c r="DP11" s="1"/>
      <c r="DQ11" s="97"/>
      <c r="DS11" s="161" t="s">
        <v>79</v>
      </c>
      <c r="DU11" s="39">
        <v>0.17</v>
      </c>
      <c r="DV11" s="1"/>
      <c r="DW11" s="163"/>
      <c r="DX11" s="1"/>
      <c r="DY11" s="97"/>
      <c r="EA11" s="15" t="s">
        <v>16</v>
      </c>
      <c r="EC11" s="39">
        <v>0.12</v>
      </c>
      <c r="ED11" s="1"/>
      <c r="EE11" s="163"/>
      <c r="EF11" s="1"/>
      <c r="EG11" s="97"/>
      <c r="EI11" s="161" t="s">
        <v>79</v>
      </c>
      <c r="EK11" s="39">
        <v>0.14000000000000001</v>
      </c>
      <c r="EL11" s="1"/>
      <c r="EM11" s="163"/>
      <c r="EN11" s="1"/>
      <c r="EO11" s="97"/>
      <c r="EQ11" s="15" t="s">
        <v>16</v>
      </c>
      <c r="ES11" s="39">
        <v>0.15</v>
      </c>
      <c r="ET11" s="1"/>
      <c r="EU11" s="163"/>
      <c r="EV11" s="1"/>
      <c r="EW11" s="97"/>
      <c r="EY11" s="4" t="s">
        <v>2</v>
      </c>
      <c r="FA11" s="39">
        <v>0.13</v>
      </c>
      <c r="FB11" s="1"/>
      <c r="FC11" s="163"/>
      <c r="FD11" s="1"/>
      <c r="FE11" s="97"/>
      <c r="FG11" s="29" t="s">
        <v>48</v>
      </c>
      <c r="FI11" s="39">
        <v>0.15</v>
      </c>
      <c r="FJ11" s="1"/>
      <c r="FK11" s="163"/>
      <c r="FL11" s="1"/>
      <c r="FM11" s="97"/>
      <c r="FO11" s="161" t="s">
        <v>79</v>
      </c>
      <c r="FQ11" s="39">
        <v>0.16</v>
      </c>
      <c r="FR11" s="1"/>
      <c r="FS11" s="163"/>
      <c r="FT11" s="1"/>
      <c r="FU11" s="97"/>
      <c r="FW11" s="15" t="s">
        <v>16</v>
      </c>
      <c r="FY11" s="39">
        <v>0.1</v>
      </c>
      <c r="FZ11" s="1"/>
      <c r="GA11" s="163"/>
      <c r="GB11" s="1"/>
      <c r="GC11" s="97"/>
      <c r="GE11" s="161" t="s">
        <v>79</v>
      </c>
      <c r="GG11" s="39">
        <v>0.09</v>
      </c>
      <c r="GH11" s="1"/>
      <c r="GI11" s="163"/>
      <c r="GJ11" s="1"/>
      <c r="GK11" s="97"/>
      <c r="GM11"/>
      <c r="GO11"/>
      <c r="GQ11"/>
      <c r="GS11"/>
      <c r="GU11"/>
      <c r="GW11"/>
      <c r="GY11"/>
      <c r="HA11"/>
      <c r="HC11"/>
      <c r="HE11"/>
      <c r="HG11"/>
      <c r="HI11"/>
    </row>
    <row r="12" spans="2:217" ht="30" customHeight="1" x14ac:dyDescent="2.5499999999999998">
      <c r="D12" s="1"/>
      <c r="E12" s="92"/>
      <c r="I12" s="1"/>
      <c r="J12" s="92"/>
      <c r="N12" s="1"/>
      <c r="O12" s="92"/>
      <c r="S12" s="1"/>
      <c r="T12" s="92"/>
      <c r="X12" s="1"/>
      <c r="Y12" s="92"/>
      <c r="AD12" s="1"/>
      <c r="AE12" s="92"/>
      <c r="AF12" s="1"/>
      <c r="AL12" s="1"/>
      <c r="AM12" s="92"/>
      <c r="AN12" s="1"/>
      <c r="AT12" s="1"/>
      <c r="AU12" s="92"/>
      <c r="AV12" s="1"/>
      <c r="BB12" s="1"/>
      <c r="BC12" s="92"/>
      <c r="BD12" s="1"/>
      <c r="BJ12" s="1"/>
      <c r="BK12" s="92"/>
      <c r="BL12" s="1"/>
      <c r="BR12" s="1"/>
      <c r="BS12" s="92"/>
      <c r="BT12" s="1"/>
      <c r="BZ12" s="1"/>
      <c r="CA12" s="92"/>
      <c r="CB12" s="1"/>
      <c r="CH12" s="1"/>
      <c r="CI12" s="92"/>
      <c r="CJ12" s="1"/>
      <c r="CP12" s="1"/>
      <c r="CQ12" s="92"/>
      <c r="CR12" s="1"/>
      <c r="CX12" s="1"/>
      <c r="CY12" s="92"/>
      <c r="CZ12" s="1"/>
      <c r="DF12" s="1"/>
      <c r="DG12" s="92"/>
      <c r="DH12" s="1"/>
      <c r="DN12" s="1"/>
      <c r="DO12" s="92"/>
      <c r="DP12" s="1"/>
      <c r="DV12" s="1"/>
      <c r="DW12" s="92"/>
      <c r="DX12" s="1"/>
      <c r="ED12" s="1"/>
      <c r="EE12" s="92"/>
      <c r="EF12" s="1"/>
      <c r="EL12" s="1"/>
      <c r="EM12" s="92"/>
      <c r="EN12" s="1"/>
      <c r="ET12" s="1"/>
      <c r="EU12" s="92"/>
      <c r="EV12" s="1"/>
      <c r="FB12" s="1"/>
      <c r="FC12" s="92"/>
      <c r="FD12" s="1"/>
      <c r="FJ12" s="1"/>
      <c r="FK12" s="92"/>
      <c r="FL12" s="1"/>
      <c r="FR12" s="1"/>
      <c r="FS12" s="92"/>
      <c r="FT12" s="1"/>
      <c r="FZ12" s="1"/>
      <c r="GA12" s="92"/>
      <c r="GB12" s="1"/>
      <c r="GH12" s="1"/>
      <c r="GI12" s="92"/>
      <c r="GJ12" s="1"/>
      <c r="GM12"/>
      <c r="GO12"/>
      <c r="GQ12"/>
      <c r="GS12"/>
      <c r="GU12"/>
      <c r="GW12"/>
      <c r="GY12"/>
      <c r="HA12"/>
      <c r="HC12"/>
      <c r="HE12"/>
      <c r="HG12"/>
      <c r="HI12"/>
    </row>
    <row r="13" spans="2:217" ht="180" x14ac:dyDescent="2.5499999999999998">
      <c r="B13" s="167" t="s">
        <v>91</v>
      </c>
      <c r="D13" s="1"/>
      <c r="E13" s="163">
        <v>0.09</v>
      </c>
      <c r="G13" s="167" t="s">
        <v>91</v>
      </c>
      <c r="I13" s="1"/>
      <c r="J13" s="163">
        <v>0.11</v>
      </c>
      <c r="L13" s="4" t="s">
        <v>2</v>
      </c>
      <c r="N13" s="1"/>
      <c r="O13" s="163">
        <v>0.01</v>
      </c>
      <c r="Q13" s="99" t="s">
        <v>90</v>
      </c>
      <c r="S13" s="1"/>
      <c r="T13" s="163">
        <v>0.08</v>
      </c>
      <c r="V13" s="29" t="s">
        <v>48</v>
      </c>
      <c r="X13" s="1"/>
      <c r="Y13" s="163"/>
      <c r="AA13" s="161" t="s">
        <v>79</v>
      </c>
      <c r="AC13" s="39">
        <v>0.09</v>
      </c>
      <c r="AD13" s="1"/>
      <c r="AE13" s="163"/>
      <c r="AF13" s="1"/>
      <c r="AG13" s="97"/>
      <c r="AI13" s="15" t="s">
        <v>16</v>
      </c>
      <c r="AK13" s="39">
        <v>0.13</v>
      </c>
      <c r="AL13" s="1"/>
      <c r="AM13" s="163"/>
      <c r="AN13" s="1"/>
      <c r="AO13" s="97"/>
      <c r="AQ13" s="15" t="s">
        <v>16</v>
      </c>
      <c r="AS13" s="39">
        <v>7.0000000000000007E-2</v>
      </c>
      <c r="AT13" s="1"/>
      <c r="AU13" s="163"/>
      <c r="AV13" s="1"/>
      <c r="AW13" s="97"/>
      <c r="AY13" s="162" t="s">
        <v>39</v>
      </c>
      <c r="BA13" s="39">
        <v>0.09</v>
      </c>
      <c r="BB13" s="1"/>
      <c r="BC13" s="163"/>
      <c r="BD13" s="1"/>
      <c r="BE13" s="97"/>
      <c r="BG13" s="15" t="s">
        <v>16</v>
      </c>
      <c r="BI13" s="39">
        <v>0.1</v>
      </c>
      <c r="BJ13" s="1"/>
      <c r="BK13" s="163"/>
      <c r="BL13" s="1"/>
      <c r="BM13" s="97"/>
      <c r="BO13" s="161" t="s">
        <v>79</v>
      </c>
      <c r="BQ13" s="39">
        <v>7.0000000000000007E-2</v>
      </c>
      <c r="BR13" s="1"/>
      <c r="BS13" s="163"/>
      <c r="BT13" s="1"/>
      <c r="BU13" s="97"/>
      <c r="BW13" s="15" t="s">
        <v>16</v>
      </c>
      <c r="BY13" s="39">
        <v>0.08</v>
      </c>
      <c r="BZ13" s="1"/>
      <c r="CA13" s="163"/>
      <c r="CB13" s="1"/>
      <c r="CC13" s="97"/>
      <c r="CE13" s="15" t="s">
        <v>16</v>
      </c>
      <c r="CG13" s="39">
        <v>0.09</v>
      </c>
      <c r="CH13" s="1"/>
      <c r="CI13" s="163"/>
      <c r="CJ13" s="1"/>
      <c r="CK13" s="97"/>
      <c r="CM13" s="161" t="s">
        <v>79</v>
      </c>
      <c r="CO13" s="39">
        <v>7.0000000000000007E-2</v>
      </c>
      <c r="CP13" s="1"/>
      <c r="CQ13" s="163"/>
      <c r="CR13" s="1"/>
      <c r="CS13" s="97"/>
      <c r="CU13" s="15" t="s">
        <v>16</v>
      </c>
      <c r="CW13" s="39">
        <v>7.0000000000000007E-2</v>
      </c>
      <c r="CX13" s="1"/>
      <c r="CY13" s="163"/>
      <c r="CZ13" s="1"/>
      <c r="DA13" s="97"/>
      <c r="DC13" s="162" t="s">
        <v>39</v>
      </c>
      <c r="DE13" s="39">
        <v>0.13</v>
      </c>
      <c r="DF13" s="1"/>
      <c r="DG13" s="163"/>
      <c r="DH13" s="1"/>
      <c r="DI13" s="97"/>
      <c r="DK13" s="161" t="s">
        <v>79</v>
      </c>
      <c r="DM13" s="39">
        <v>7.0000000000000007E-2</v>
      </c>
      <c r="DN13" s="1"/>
      <c r="DO13" s="163"/>
      <c r="DP13" s="1"/>
      <c r="DQ13" s="97"/>
      <c r="DS13" s="15" t="s">
        <v>16</v>
      </c>
      <c r="DU13" s="39">
        <v>0.08</v>
      </c>
      <c r="DV13" s="1"/>
      <c r="DW13" s="163"/>
      <c r="DX13" s="1"/>
      <c r="DY13" s="97"/>
      <c r="EA13" s="161" t="s">
        <v>79</v>
      </c>
      <c r="EC13" s="39">
        <v>0.11</v>
      </c>
      <c r="ED13" s="1"/>
      <c r="EE13" s="163"/>
      <c r="EF13" s="1"/>
      <c r="EG13" s="97"/>
      <c r="EI13" s="15" t="s">
        <v>16</v>
      </c>
      <c r="EK13" s="39">
        <v>0.13</v>
      </c>
      <c r="EL13" s="1"/>
      <c r="EM13" s="163"/>
      <c r="EN13" s="1"/>
      <c r="EO13" s="97"/>
      <c r="EQ13" s="161" t="s">
        <v>79</v>
      </c>
      <c r="ES13" s="39">
        <v>0.06</v>
      </c>
      <c r="ET13" s="1"/>
      <c r="EU13" s="163"/>
      <c r="EV13" s="1"/>
      <c r="EW13" s="97"/>
      <c r="EY13" s="161" t="s">
        <v>79</v>
      </c>
      <c r="FA13" s="39">
        <v>0.11</v>
      </c>
      <c r="FB13" s="1"/>
      <c r="FC13" s="163"/>
      <c r="FD13" s="1"/>
      <c r="FE13" s="97"/>
      <c r="FG13" s="15" t="s">
        <v>16</v>
      </c>
      <c r="FI13" s="39">
        <v>0.13</v>
      </c>
      <c r="FJ13" s="1"/>
      <c r="FK13" s="163"/>
      <c r="FL13" s="1"/>
      <c r="FM13" s="97"/>
      <c r="FO13" s="162" t="s">
        <v>39</v>
      </c>
      <c r="FQ13" s="39">
        <v>0.1</v>
      </c>
      <c r="FR13" s="1"/>
      <c r="FS13" s="163"/>
      <c r="FT13" s="1"/>
      <c r="FU13" s="97"/>
      <c r="FW13" s="162" t="s">
        <v>39</v>
      </c>
      <c r="FY13" s="39">
        <v>7.0000000000000007E-2</v>
      </c>
      <c r="FZ13" s="1"/>
      <c r="GA13" s="163"/>
      <c r="GB13" s="1"/>
      <c r="GC13" s="97"/>
      <c r="GE13" s="15" t="s">
        <v>16</v>
      </c>
      <c r="GG13" s="39">
        <v>0.08</v>
      </c>
      <c r="GH13" s="1"/>
      <c r="GI13" s="163"/>
      <c r="GJ13" s="1"/>
      <c r="GK13" s="97"/>
      <c r="GM13"/>
      <c r="GO13"/>
      <c r="GQ13"/>
      <c r="GS13"/>
      <c r="GU13"/>
      <c r="GW13"/>
      <c r="GY13"/>
      <c r="HA13"/>
      <c r="HC13"/>
      <c r="HE13"/>
      <c r="HG13"/>
      <c r="HI13"/>
    </row>
    <row r="14" spans="2:217" ht="30" customHeight="1" x14ac:dyDescent="2.5499999999999998">
      <c r="D14" s="1"/>
      <c r="E14" s="92"/>
      <c r="I14" s="1"/>
      <c r="J14" s="92"/>
      <c r="N14" s="1"/>
      <c r="O14" s="92"/>
      <c r="S14" s="1"/>
      <c r="T14" s="92"/>
      <c r="X14" s="1"/>
      <c r="Y14" s="92"/>
      <c r="AC14" s="95"/>
      <c r="AD14" s="1"/>
      <c r="AE14" s="92"/>
      <c r="AF14" s="1"/>
      <c r="AK14" s="95"/>
      <c r="AL14" s="1"/>
      <c r="AM14" s="92"/>
      <c r="AN14" s="1"/>
      <c r="AS14" s="95"/>
      <c r="AT14" s="1"/>
      <c r="AU14" s="92"/>
      <c r="AV14" s="1"/>
      <c r="BA14" s="95"/>
      <c r="BB14" s="1"/>
      <c r="BC14" s="92"/>
      <c r="BD14" s="1"/>
      <c r="BI14" s="95"/>
      <c r="BJ14" s="1"/>
      <c r="BK14" s="92"/>
      <c r="BL14" s="1"/>
      <c r="BQ14" s="95"/>
      <c r="BR14" s="1"/>
      <c r="BS14" s="92"/>
      <c r="BT14" s="1"/>
      <c r="BY14" s="95"/>
      <c r="BZ14" s="1"/>
      <c r="CA14" s="92"/>
      <c r="CB14" s="1"/>
      <c r="CG14" s="95"/>
      <c r="CH14" s="1"/>
      <c r="CI14" s="92"/>
      <c r="CJ14" s="1"/>
      <c r="CO14" s="95"/>
      <c r="CP14" s="1"/>
      <c r="CQ14" s="92"/>
      <c r="CR14" s="1"/>
      <c r="CW14" s="95"/>
      <c r="CX14" s="1"/>
      <c r="CY14" s="92"/>
      <c r="CZ14" s="1"/>
      <c r="DE14" s="95"/>
      <c r="DF14" s="1"/>
      <c r="DG14" s="92"/>
      <c r="DH14" s="1"/>
      <c r="DM14" s="95"/>
      <c r="DN14" s="1"/>
      <c r="DO14" s="92"/>
      <c r="DP14" s="1"/>
      <c r="DU14" s="95"/>
      <c r="DV14" s="1"/>
      <c r="DW14" s="92"/>
      <c r="DX14" s="1"/>
      <c r="EC14" s="95"/>
      <c r="ED14" s="1"/>
      <c r="EE14" s="92"/>
      <c r="EF14" s="1"/>
      <c r="EK14" s="95"/>
      <c r="EL14" s="1"/>
      <c r="EM14" s="92"/>
      <c r="EN14" s="1"/>
      <c r="ES14" s="95"/>
      <c r="ET14" s="1"/>
      <c r="EU14" s="92"/>
      <c r="EV14" s="1"/>
      <c r="FA14" s="95"/>
      <c r="FB14" s="1"/>
      <c r="FC14" s="92"/>
      <c r="FD14" s="1"/>
      <c r="FI14" s="95"/>
      <c r="FJ14" s="1"/>
      <c r="FK14" s="92"/>
      <c r="FL14" s="1"/>
      <c r="FQ14" s="95"/>
      <c r="FR14" s="1"/>
      <c r="FS14" s="92"/>
      <c r="FT14" s="1"/>
      <c r="FY14" s="95"/>
      <c r="FZ14" s="1"/>
      <c r="GA14" s="92"/>
      <c r="GB14" s="1"/>
      <c r="GG14" s="95"/>
      <c r="GH14" s="1"/>
      <c r="GI14" s="92"/>
      <c r="GJ14" s="1"/>
      <c r="GM14"/>
      <c r="GO14"/>
      <c r="GQ14"/>
      <c r="GS14"/>
      <c r="GU14"/>
      <c r="GW14"/>
      <c r="GY14"/>
      <c r="HA14"/>
      <c r="HC14"/>
      <c r="HE14"/>
      <c r="HG14"/>
      <c r="HI14"/>
    </row>
    <row r="15" spans="2:217" ht="180" x14ac:dyDescent="2.5499999999999998">
      <c r="B15" s="161" t="s">
        <v>79</v>
      </c>
      <c r="D15" s="1"/>
      <c r="E15" s="163">
        <v>0.08</v>
      </c>
      <c r="G15" s="161" t="s">
        <v>79</v>
      </c>
      <c r="I15" s="1"/>
      <c r="J15" s="163">
        <v>0.06</v>
      </c>
      <c r="L15" s="198" t="s">
        <v>89</v>
      </c>
      <c r="N15" s="1"/>
      <c r="O15" s="163">
        <v>0</v>
      </c>
      <c r="Q15" s="161" t="s">
        <v>79</v>
      </c>
      <c r="S15" s="1"/>
      <c r="T15" s="163">
        <v>7.0000000000000007E-2</v>
      </c>
      <c r="V15" s="15" t="s">
        <v>16</v>
      </c>
      <c r="X15" s="1"/>
      <c r="Y15" s="163"/>
      <c r="AA15" s="15" t="s">
        <v>16</v>
      </c>
      <c r="AC15" s="39">
        <v>0.08</v>
      </c>
      <c r="AD15" s="1"/>
      <c r="AE15" s="163"/>
      <c r="AF15" s="1"/>
      <c r="AG15" s="97"/>
      <c r="AI15" s="10" t="s">
        <v>7</v>
      </c>
      <c r="AK15" s="39">
        <v>0.08</v>
      </c>
      <c r="AL15" s="1"/>
      <c r="AM15" s="163"/>
      <c r="AN15" s="1"/>
      <c r="AO15" s="97"/>
      <c r="AQ15" s="162" t="s">
        <v>39</v>
      </c>
      <c r="AS15" s="39">
        <v>0.05</v>
      </c>
      <c r="AT15" s="1"/>
      <c r="AU15" s="163"/>
      <c r="AV15" s="1"/>
      <c r="AW15" s="97"/>
      <c r="AY15" s="15" t="s">
        <v>16</v>
      </c>
      <c r="BA15" s="39">
        <v>0.03</v>
      </c>
      <c r="BB15" s="1"/>
      <c r="BC15" s="163"/>
      <c r="BD15" s="1"/>
      <c r="BE15" s="97"/>
      <c r="BG15" s="162" t="s">
        <v>39</v>
      </c>
      <c r="BI15" s="39">
        <v>0.08</v>
      </c>
      <c r="BJ15" s="1"/>
      <c r="BK15" s="163"/>
      <c r="BL15" s="1"/>
      <c r="BM15" s="97"/>
      <c r="BO15" s="162" t="s">
        <v>39</v>
      </c>
      <c r="BQ15" s="39">
        <v>0.04</v>
      </c>
      <c r="BR15" s="1"/>
      <c r="BS15" s="163"/>
      <c r="BT15" s="1"/>
      <c r="BU15" s="97"/>
      <c r="BW15" s="162" t="s">
        <v>39</v>
      </c>
      <c r="BY15" s="39">
        <v>0.05</v>
      </c>
      <c r="BZ15" s="1"/>
      <c r="CA15" s="163"/>
      <c r="CB15" s="1"/>
      <c r="CC15" s="97"/>
      <c r="CE15" s="162" t="s">
        <v>39</v>
      </c>
      <c r="CG15" s="39">
        <v>0.06</v>
      </c>
      <c r="CH15" s="1"/>
      <c r="CI15" s="163"/>
      <c r="CJ15" s="1"/>
      <c r="CK15" s="97"/>
      <c r="CM15" s="162" t="s">
        <v>39</v>
      </c>
      <c r="CO15" s="39">
        <v>0.03</v>
      </c>
      <c r="CP15" s="1"/>
      <c r="CQ15" s="163"/>
      <c r="CR15" s="1"/>
      <c r="CS15" s="97"/>
      <c r="CU15" s="162" t="s">
        <v>39</v>
      </c>
      <c r="CW15" s="39">
        <v>0.03</v>
      </c>
      <c r="CX15" s="1"/>
      <c r="CY15" s="163"/>
      <c r="CZ15" s="1"/>
      <c r="DA15" s="97"/>
      <c r="DC15" s="15" t="s">
        <v>16</v>
      </c>
      <c r="DE15" s="39">
        <v>0.1</v>
      </c>
      <c r="DF15" s="1"/>
      <c r="DG15" s="163"/>
      <c r="DH15" s="1"/>
      <c r="DI15" s="97"/>
      <c r="DK15" s="162" t="s">
        <v>39</v>
      </c>
      <c r="DM15" s="39">
        <v>0.04</v>
      </c>
      <c r="DN15" s="1"/>
      <c r="DO15" s="163"/>
      <c r="DP15" s="1"/>
      <c r="DQ15" s="97"/>
      <c r="DS15" s="162" t="s">
        <v>39</v>
      </c>
      <c r="DU15" s="39">
        <v>0.02</v>
      </c>
      <c r="DV15" s="1"/>
      <c r="DW15" s="163"/>
      <c r="DX15" s="1"/>
      <c r="DY15" s="97"/>
      <c r="EA15" s="162" t="s">
        <v>39</v>
      </c>
      <c r="EC15" s="39">
        <v>0.11</v>
      </c>
      <c r="ED15" s="1"/>
      <c r="EE15" s="163"/>
      <c r="EF15" s="1"/>
      <c r="EG15" s="97"/>
      <c r="EI15" s="162" t="s">
        <v>39</v>
      </c>
      <c r="EK15" s="39">
        <v>7.0000000000000007E-2</v>
      </c>
      <c r="EL15" s="1"/>
      <c r="EM15" s="163"/>
      <c r="EN15" s="1"/>
      <c r="EO15" s="97"/>
      <c r="EQ15" s="162" t="s">
        <v>39</v>
      </c>
      <c r="ES15" s="39">
        <v>0.04</v>
      </c>
      <c r="ET15" s="1"/>
      <c r="EU15" s="163"/>
      <c r="EV15" s="1"/>
      <c r="EW15" s="97"/>
      <c r="EY15" s="162" t="s">
        <v>39</v>
      </c>
      <c r="FA15" s="39">
        <v>0.1</v>
      </c>
      <c r="FB15" s="1"/>
      <c r="FC15" s="163"/>
      <c r="FD15" s="1"/>
      <c r="FE15" s="97"/>
      <c r="FG15" s="10" t="s">
        <v>7</v>
      </c>
      <c r="FI15" s="39">
        <v>0.1</v>
      </c>
      <c r="FJ15" s="1"/>
      <c r="FK15" s="163"/>
      <c r="FL15" s="1"/>
      <c r="FM15" s="97"/>
      <c r="FO15" s="15" t="s">
        <v>16</v>
      </c>
      <c r="FQ15" s="39">
        <v>0.05</v>
      </c>
      <c r="FR15" s="1"/>
      <c r="FS15" s="163"/>
      <c r="FT15" s="1"/>
      <c r="FU15" s="97"/>
      <c r="FW15" s="161" t="s">
        <v>79</v>
      </c>
      <c r="FY15" s="39">
        <v>0.05</v>
      </c>
      <c r="FZ15" s="1"/>
      <c r="GA15" s="163"/>
      <c r="GB15" s="1"/>
      <c r="GC15" s="97"/>
      <c r="GE15" s="162" t="s">
        <v>39</v>
      </c>
      <c r="GG15" s="39">
        <v>0.03</v>
      </c>
      <c r="GH15" s="1"/>
      <c r="GI15" s="163"/>
      <c r="GJ15" s="1"/>
      <c r="GK15" s="97"/>
      <c r="GM15"/>
      <c r="GO15"/>
      <c r="GQ15"/>
      <c r="GS15"/>
      <c r="GU15"/>
      <c r="GW15"/>
      <c r="GY15"/>
      <c r="HA15"/>
      <c r="HC15"/>
      <c r="HE15"/>
      <c r="HG15"/>
      <c r="HI15"/>
    </row>
    <row r="16" spans="2:217" ht="30" customHeight="1" x14ac:dyDescent="2.5499999999999998">
      <c r="D16" s="1"/>
      <c r="E16" s="92"/>
      <c r="I16" s="1"/>
      <c r="J16" s="92"/>
      <c r="N16" s="1"/>
      <c r="O16" s="92"/>
      <c r="S16" s="1"/>
      <c r="T16" s="92"/>
      <c r="X16" s="1"/>
      <c r="Y16" s="92"/>
      <c r="AC16" s="96"/>
      <c r="AD16" s="1"/>
      <c r="AE16" s="92"/>
      <c r="AF16" s="1"/>
      <c r="AK16" s="96"/>
      <c r="AL16" s="1"/>
      <c r="AM16" s="92"/>
      <c r="AN16" s="1"/>
      <c r="AS16" s="96"/>
      <c r="AT16" s="1"/>
      <c r="AU16" s="92"/>
      <c r="AV16" s="1"/>
      <c r="BA16" s="96"/>
      <c r="BB16" s="1"/>
      <c r="BC16" s="92"/>
      <c r="BD16" s="1"/>
      <c r="BI16" s="96"/>
      <c r="BJ16" s="1"/>
      <c r="BK16" s="92"/>
      <c r="BL16" s="1"/>
      <c r="BQ16" s="96"/>
      <c r="BR16" s="1"/>
      <c r="BS16" s="92"/>
      <c r="BT16" s="1"/>
      <c r="BY16" s="96"/>
      <c r="BZ16" s="1"/>
      <c r="CA16" s="92"/>
      <c r="CB16" s="1"/>
      <c r="CG16" s="96"/>
      <c r="CH16" s="1"/>
      <c r="CI16" s="92"/>
      <c r="CJ16" s="1"/>
      <c r="CO16" s="96"/>
      <c r="CP16" s="1"/>
      <c r="CQ16" s="92"/>
      <c r="CR16" s="1"/>
      <c r="CW16" s="96"/>
      <c r="CX16" s="1"/>
      <c r="CY16" s="92"/>
      <c r="CZ16" s="1"/>
      <c r="DE16" s="96"/>
      <c r="DF16" s="1"/>
      <c r="DG16" s="92"/>
      <c r="DH16" s="1"/>
      <c r="DM16" s="96"/>
      <c r="DN16" s="1"/>
      <c r="DO16" s="92"/>
      <c r="DP16" s="1"/>
      <c r="DU16" s="96"/>
      <c r="DV16" s="1"/>
      <c r="DW16" s="92"/>
      <c r="DX16" s="1"/>
      <c r="EC16" s="96"/>
      <c r="ED16" s="1"/>
      <c r="EE16" s="92"/>
      <c r="EF16" s="1"/>
      <c r="EK16" s="96"/>
      <c r="EL16" s="1"/>
      <c r="EM16" s="92"/>
      <c r="EN16" s="1"/>
      <c r="ES16" s="96"/>
      <c r="ET16" s="1"/>
      <c r="EU16" s="92"/>
      <c r="EV16" s="1"/>
      <c r="FA16" s="96"/>
      <c r="FB16" s="1"/>
      <c r="FC16" s="92"/>
      <c r="FD16" s="1"/>
      <c r="FI16" s="96"/>
      <c r="FJ16" s="1"/>
      <c r="FK16" s="92"/>
      <c r="FL16" s="1"/>
      <c r="FQ16" s="96"/>
      <c r="FR16" s="1"/>
      <c r="FS16" s="92"/>
      <c r="FT16" s="1"/>
      <c r="FY16" s="96"/>
      <c r="FZ16" s="1"/>
      <c r="GA16" s="92"/>
      <c r="GB16" s="1"/>
      <c r="GG16" s="96"/>
      <c r="GH16" s="1"/>
      <c r="GI16" s="92"/>
      <c r="GJ16" s="1"/>
      <c r="GM16"/>
      <c r="GO16"/>
      <c r="GQ16"/>
      <c r="GS16"/>
      <c r="GU16"/>
      <c r="GW16"/>
      <c r="GY16"/>
      <c r="HA16"/>
      <c r="HC16"/>
      <c r="HE16"/>
      <c r="HG16"/>
      <c r="HI16"/>
    </row>
    <row r="17" spans="2:217" ht="178.5" customHeight="1" x14ac:dyDescent="2.5499999999999998">
      <c r="B17" s="13" t="s">
        <v>0</v>
      </c>
      <c r="D17" s="1"/>
      <c r="E17" s="163">
        <v>0.06</v>
      </c>
      <c r="G17" s="13" t="s">
        <v>0</v>
      </c>
      <c r="I17" s="1"/>
      <c r="J17" s="163">
        <v>0.06</v>
      </c>
      <c r="L17" s="13" t="s">
        <v>0</v>
      </c>
      <c r="N17" s="1"/>
      <c r="O17" s="163">
        <v>0</v>
      </c>
      <c r="Q17" s="13" t="s">
        <v>0</v>
      </c>
      <c r="S17" s="1"/>
      <c r="T17" s="163">
        <v>0.04</v>
      </c>
      <c r="V17" s="162" t="s">
        <v>39</v>
      </c>
      <c r="X17" s="1"/>
      <c r="Y17" s="163"/>
      <c r="AA17" s="10" t="s">
        <v>7</v>
      </c>
      <c r="AC17" s="39">
        <v>7.0000000000000007E-2</v>
      </c>
      <c r="AD17" s="1"/>
      <c r="AE17" s="163"/>
      <c r="AF17" s="1"/>
      <c r="AG17" s="97"/>
      <c r="AI17" s="162" t="s">
        <v>39</v>
      </c>
      <c r="AK17" s="39">
        <v>7.0000000000000007E-2</v>
      </c>
      <c r="AL17" s="1"/>
      <c r="AM17" s="163"/>
      <c r="AN17" s="1"/>
      <c r="AO17" s="97"/>
      <c r="AQ17" s="10" t="s">
        <v>7</v>
      </c>
      <c r="AS17" s="39">
        <v>0.01</v>
      </c>
      <c r="AT17" s="1"/>
      <c r="AU17" s="163"/>
      <c r="AV17" s="1"/>
      <c r="AW17" s="97"/>
      <c r="AY17" s="10" t="s">
        <v>7</v>
      </c>
      <c r="BA17" s="39">
        <v>0.02</v>
      </c>
      <c r="BB17" s="1"/>
      <c r="BC17" s="163"/>
      <c r="BD17" s="1"/>
      <c r="BE17" s="97"/>
      <c r="BG17" s="10" t="s">
        <v>7</v>
      </c>
      <c r="BI17" s="39">
        <v>0</v>
      </c>
      <c r="BJ17" s="1"/>
      <c r="BK17" s="163"/>
      <c r="BL17" s="1"/>
      <c r="BM17" s="97"/>
      <c r="BO17" s="10" t="s">
        <v>7</v>
      </c>
      <c r="BQ17" s="39">
        <v>0.01</v>
      </c>
      <c r="BR17" s="1"/>
      <c r="BS17" s="163"/>
      <c r="BT17" s="1"/>
      <c r="BU17" s="97"/>
      <c r="BW17" s="10" t="s">
        <v>7</v>
      </c>
      <c r="BY17" s="39">
        <v>0.03</v>
      </c>
      <c r="BZ17" s="1"/>
      <c r="CA17" s="163"/>
      <c r="CB17" s="1"/>
      <c r="CC17" s="97"/>
      <c r="CE17" s="10" t="s">
        <v>7</v>
      </c>
      <c r="CG17" s="39">
        <v>0.01</v>
      </c>
      <c r="CH17" s="1"/>
      <c r="CI17" s="163"/>
      <c r="CJ17" s="1"/>
      <c r="CK17" s="97"/>
      <c r="CM17" s="10" t="s">
        <v>7</v>
      </c>
      <c r="CO17" s="39">
        <v>0</v>
      </c>
      <c r="CP17" s="1"/>
      <c r="CQ17" s="163"/>
      <c r="CR17" s="1"/>
      <c r="CS17" s="97"/>
      <c r="CU17" s="10" t="s">
        <v>7</v>
      </c>
      <c r="CW17" s="39">
        <v>0.01</v>
      </c>
      <c r="CX17" s="1"/>
      <c r="CY17" s="163"/>
      <c r="CZ17" s="1"/>
      <c r="DA17" s="97"/>
      <c r="DC17" s="10" t="s">
        <v>7</v>
      </c>
      <c r="DE17" s="39">
        <v>0.08</v>
      </c>
      <c r="DF17" s="1"/>
      <c r="DG17" s="163"/>
      <c r="DH17" s="1"/>
      <c r="DI17" s="97"/>
      <c r="DK17" s="10" t="s">
        <v>7</v>
      </c>
      <c r="DM17" s="39">
        <v>0.01</v>
      </c>
      <c r="DN17" s="1"/>
      <c r="DO17" s="163"/>
      <c r="DP17" s="1"/>
      <c r="DQ17" s="97"/>
      <c r="DS17" s="10" t="s">
        <v>7</v>
      </c>
      <c r="DU17" s="39">
        <v>0</v>
      </c>
      <c r="DV17" s="1"/>
      <c r="DW17" s="163"/>
      <c r="DX17" s="1"/>
      <c r="DY17" s="97"/>
      <c r="EA17" s="10" t="s">
        <v>7</v>
      </c>
      <c r="EC17" s="39">
        <v>0.01</v>
      </c>
      <c r="ED17" s="1"/>
      <c r="EE17" s="163"/>
      <c r="EF17" s="1"/>
      <c r="EG17" s="97"/>
      <c r="EI17" s="10" t="s">
        <v>7</v>
      </c>
      <c r="EK17" s="39">
        <v>0.03</v>
      </c>
      <c r="EL17" s="1"/>
      <c r="EM17" s="163"/>
      <c r="EN17" s="1"/>
      <c r="EO17" s="97"/>
      <c r="EQ17" s="10" t="s">
        <v>7</v>
      </c>
      <c r="ES17" s="39">
        <v>0.01</v>
      </c>
      <c r="ET17" s="1"/>
      <c r="EU17" s="163"/>
      <c r="EV17" s="1"/>
      <c r="EW17" s="97"/>
      <c r="EY17" s="10" t="s">
        <v>7</v>
      </c>
      <c r="FA17" s="39">
        <v>0.05</v>
      </c>
      <c r="FB17" s="1"/>
      <c r="FC17" s="163"/>
      <c r="FD17" s="1"/>
      <c r="FE17" s="97"/>
      <c r="FG17" s="4" t="s">
        <v>2</v>
      </c>
      <c r="FI17" s="39">
        <v>0.09</v>
      </c>
      <c r="FJ17" s="1"/>
      <c r="FK17" s="163"/>
      <c r="FL17" s="1"/>
      <c r="FM17" s="97"/>
      <c r="FO17" s="10" t="s">
        <v>7</v>
      </c>
      <c r="FQ17" s="39">
        <v>0.02</v>
      </c>
      <c r="FR17" s="1"/>
      <c r="FS17" s="163"/>
      <c r="FT17" s="1"/>
      <c r="FU17" s="97"/>
      <c r="FW17" s="10" t="s">
        <v>7</v>
      </c>
      <c r="FY17" s="39">
        <v>0.04</v>
      </c>
      <c r="FZ17" s="1"/>
      <c r="GA17" s="163"/>
      <c r="GB17" s="1"/>
      <c r="GC17" s="97"/>
      <c r="GE17" s="10" t="s">
        <v>7</v>
      </c>
      <c r="GG17" s="39">
        <v>0</v>
      </c>
      <c r="GH17" s="1"/>
      <c r="GI17" s="163"/>
      <c r="GJ17" s="1"/>
      <c r="GK17" s="97"/>
      <c r="GM17"/>
      <c r="GO17"/>
      <c r="GQ17"/>
      <c r="GS17"/>
      <c r="GU17"/>
      <c r="GW17"/>
      <c r="GY17"/>
      <c r="HA17"/>
      <c r="HC17"/>
      <c r="HE17"/>
      <c r="HG17"/>
      <c r="HI17"/>
    </row>
    <row r="18" spans="2:217" ht="30" customHeight="1" x14ac:dyDescent="2.5499999999999998">
      <c r="D18" s="1"/>
      <c r="E18" s="92"/>
      <c r="I18" s="1"/>
      <c r="J18" s="92"/>
      <c r="N18" s="1"/>
      <c r="O18" s="92"/>
      <c r="S18" s="1"/>
      <c r="T18" s="92"/>
      <c r="X18" s="1"/>
      <c r="Y18" s="92"/>
      <c r="AC18" s="96"/>
      <c r="AD18" s="1"/>
      <c r="AE18" s="92"/>
      <c r="AF18" s="1"/>
      <c r="AK18" s="96"/>
      <c r="AL18" s="1"/>
      <c r="AM18" s="92"/>
      <c r="AN18" s="1"/>
      <c r="AS18" s="96"/>
      <c r="AT18" s="1"/>
      <c r="AU18" s="92"/>
      <c r="AV18" s="1"/>
      <c r="BA18" s="96"/>
      <c r="BB18" s="1"/>
      <c r="BC18" s="92"/>
      <c r="BD18" s="1"/>
      <c r="BI18" s="96"/>
      <c r="BJ18" s="1"/>
      <c r="BK18" s="92"/>
      <c r="BL18" s="1"/>
      <c r="BQ18" s="96"/>
      <c r="BR18" s="1"/>
      <c r="BS18" s="92"/>
      <c r="BT18" s="1"/>
      <c r="BY18" s="96"/>
      <c r="BZ18" s="1"/>
      <c r="CA18" s="92"/>
      <c r="CB18" s="1"/>
      <c r="CG18" s="96"/>
      <c r="CH18" s="1"/>
      <c r="CI18" s="92"/>
      <c r="CJ18" s="1"/>
      <c r="CO18" s="96"/>
      <c r="CP18" s="1"/>
      <c r="CQ18" s="92"/>
      <c r="CR18" s="1"/>
      <c r="CW18" s="96"/>
      <c r="CX18" s="1"/>
      <c r="CY18" s="92"/>
      <c r="CZ18" s="1"/>
      <c r="DE18" s="96"/>
      <c r="DF18" s="1"/>
      <c r="DG18" s="92"/>
      <c r="DH18" s="1"/>
      <c r="DM18" s="96"/>
      <c r="DN18" s="1"/>
      <c r="DO18" s="92"/>
      <c r="DP18" s="1"/>
      <c r="DU18" s="96"/>
      <c r="DV18" s="1"/>
      <c r="DW18" s="92"/>
      <c r="DX18" s="1"/>
      <c r="EC18" s="96"/>
      <c r="ED18" s="1"/>
      <c r="EE18" s="92"/>
      <c r="EF18" s="1"/>
      <c r="EK18" s="96"/>
      <c r="EL18" s="1"/>
      <c r="EM18" s="92"/>
      <c r="EN18" s="1"/>
      <c r="ES18" s="96"/>
      <c r="ET18" s="1"/>
      <c r="EU18" s="92"/>
      <c r="EV18" s="1"/>
      <c r="FA18" s="96"/>
      <c r="FB18" s="1"/>
      <c r="FC18" s="92"/>
      <c r="FD18" s="1"/>
      <c r="FI18" s="96"/>
      <c r="FJ18" s="1"/>
      <c r="FK18" s="92"/>
      <c r="FL18" s="1"/>
      <c r="FQ18" s="96"/>
      <c r="FR18" s="1"/>
      <c r="FS18" s="92"/>
      <c r="FT18" s="1"/>
      <c r="FY18" s="96"/>
      <c r="FZ18" s="1"/>
      <c r="GA18" s="92"/>
      <c r="GB18" s="1"/>
      <c r="GG18" s="96"/>
      <c r="GH18" s="1"/>
      <c r="GI18" s="92"/>
      <c r="GJ18" s="1"/>
      <c r="GM18"/>
      <c r="GO18"/>
      <c r="GQ18"/>
      <c r="GS18"/>
      <c r="GU18"/>
      <c r="GW18"/>
      <c r="GY18"/>
      <c r="HA18"/>
      <c r="HC18"/>
      <c r="HE18"/>
      <c r="HG18"/>
      <c r="HI18"/>
    </row>
    <row r="19" spans="2:217" x14ac:dyDescent="2.5499999999999998">
      <c r="B19" s="10" t="s">
        <v>232</v>
      </c>
      <c r="D19" s="1"/>
      <c r="E19" s="163">
        <v>0</v>
      </c>
      <c r="G19" s="10" t="s">
        <v>232</v>
      </c>
      <c r="I19" s="1"/>
      <c r="J19" s="163">
        <v>0</v>
      </c>
      <c r="L19" s="10" t="s">
        <v>232</v>
      </c>
      <c r="N19" s="1"/>
      <c r="O19" s="163">
        <v>0</v>
      </c>
      <c r="Q19" s="10" t="s">
        <v>232</v>
      </c>
      <c r="S19" s="1"/>
      <c r="T19" s="163">
        <v>0</v>
      </c>
      <c r="V19" s="99" t="s">
        <v>90</v>
      </c>
      <c r="X19" s="1"/>
      <c r="Y19" s="163"/>
      <c r="AA19" s="99" t="s">
        <v>90</v>
      </c>
      <c r="AC19" s="97" t="s">
        <v>23</v>
      </c>
      <c r="AD19" s="1"/>
      <c r="AE19" s="163"/>
      <c r="AF19" s="1"/>
      <c r="AG19" s="97"/>
      <c r="AI19" s="99" t="s">
        <v>90</v>
      </c>
      <c r="AK19" s="97" t="s">
        <v>23</v>
      </c>
      <c r="AL19" s="1"/>
      <c r="AM19" s="163"/>
      <c r="AN19" s="1"/>
      <c r="AO19" s="97"/>
      <c r="AQ19" s="99" t="s">
        <v>90</v>
      </c>
      <c r="AS19" s="97" t="s">
        <v>23</v>
      </c>
      <c r="AT19" s="1"/>
      <c r="AU19" s="163"/>
      <c r="AV19" s="1"/>
      <c r="AW19" s="97"/>
      <c r="AY19" s="99" t="s">
        <v>90</v>
      </c>
      <c r="BA19" s="97" t="s">
        <v>23</v>
      </c>
      <c r="BB19" s="1"/>
      <c r="BC19" s="163"/>
      <c r="BD19" s="1"/>
      <c r="BE19" s="97"/>
      <c r="BG19" s="99" t="s">
        <v>90</v>
      </c>
      <c r="BI19" s="97" t="s">
        <v>23</v>
      </c>
      <c r="BJ19" s="1"/>
      <c r="BK19" s="163"/>
      <c r="BL19" s="1"/>
      <c r="BM19" s="97"/>
      <c r="BO19" s="99" t="s">
        <v>90</v>
      </c>
      <c r="BQ19" s="97" t="s">
        <v>23</v>
      </c>
      <c r="BR19" s="1"/>
      <c r="BS19" s="163"/>
      <c r="BT19" s="1"/>
      <c r="BU19" s="97"/>
      <c r="BW19" s="99" t="s">
        <v>90</v>
      </c>
      <c r="BY19" s="97" t="s">
        <v>23</v>
      </c>
      <c r="BZ19" s="1"/>
      <c r="CA19" s="163"/>
      <c r="CB19" s="1"/>
      <c r="CC19" s="97"/>
      <c r="CE19" s="99" t="s">
        <v>90</v>
      </c>
      <c r="CG19" s="97" t="s">
        <v>23</v>
      </c>
      <c r="CH19" s="1"/>
      <c r="CI19" s="163"/>
      <c r="CJ19" s="1"/>
      <c r="CK19" s="97"/>
      <c r="CM19" s="99" t="s">
        <v>90</v>
      </c>
      <c r="CO19" s="97" t="s">
        <v>23</v>
      </c>
      <c r="CP19" s="1"/>
      <c r="CQ19" s="163"/>
      <c r="CR19" s="1"/>
      <c r="CS19" s="97"/>
      <c r="CU19" s="99" t="s">
        <v>90</v>
      </c>
      <c r="CW19" s="97" t="s">
        <v>23</v>
      </c>
      <c r="CX19" s="1"/>
      <c r="CY19" s="163"/>
      <c r="CZ19" s="1"/>
      <c r="DA19" s="97"/>
      <c r="DC19" s="99" t="s">
        <v>90</v>
      </c>
      <c r="DE19" s="97" t="s">
        <v>23</v>
      </c>
      <c r="DF19" s="1"/>
      <c r="DG19" s="163"/>
      <c r="DH19" s="1"/>
      <c r="DI19" s="97"/>
      <c r="DK19" s="99" t="s">
        <v>90</v>
      </c>
      <c r="DM19" s="97" t="s">
        <v>23</v>
      </c>
      <c r="DN19" s="1"/>
      <c r="DO19" s="163"/>
      <c r="DP19" s="1"/>
      <c r="DQ19" s="97"/>
      <c r="DS19" s="99" t="s">
        <v>90</v>
      </c>
      <c r="DU19" s="97" t="s">
        <v>23</v>
      </c>
      <c r="DV19" s="1"/>
      <c r="DW19" s="163"/>
      <c r="DX19" s="1"/>
      <c r="DY19" s="97"/>
      <c r="EA19" s="99" t="s">
        <v>90</v>
      </c>
      <c r="EC19" s="97" t="s">
        <v>23</v>
      </c>
      <c r="ED19" s="1"/>
      <c r="EE19" s="163"/>
      <c r="EF19" s="1"/>
      <c r="EG19" s="97"/>
      <c r="EI19" s="99" t="s">
        <v>90</v>
      </c>
      <c r="EK19" s="97" t="s">
        <v>23</v>
      </c>
      <c r="EL19" s="1"/>
      <c r="EM19" s="163"/>
      <c r="EN19" s="1"/>
      <c r="EO19" s="97"/>
      <c r="EQ19" s="99" t="s">
        <v>90</v>
      </c>
      <c r="ES19" s="97" t="s">
        <v>23</v>
      </c>
      <c r="ET19" s="1"/>
      <c r="EU19" s="163"/>
      <c r="EV19" s="1"/>
      <c r="EW19" s="97"/>
      <c r="EY19" s="99" t="s">
        <v>90</v>
      </c>
      <c r="FA19" s="97" t="s">
        <v>23</v>
      </c>
      <c r="FB19" s="1"/>
      <c r="FC19" s="163"/>
      <c r="FD19" s="1"/>
      <c r="FE19" s="97"/>
      <c r="FG19" s="99" t="s">
        <v>90</v>
      </c>
      <c r="FI19" s="97" t="s">
        <v>23</v>
      </c>
      <c r="FJ19" s="1"/>
      <c r="FK19" s="163"/>
      <c r="FL19" s="1"/>
      <c r="FM19" s="97"/>
      <c r="FO19" s="99" t="s">
        <v>90</v>
      </c>
      <c r="FQ19" s="97" t="s">
        <v>23</v>
      </c>
      <c r="FR19" s="1"/>
      <c r="FS19" s="163"/>
      <c r="FT19" s="1"/>
      <c r="FU19" s="97"/>
      <c r="FW19" s="99" t="s">
        <v>90</v>
      </c>
      <c r="FY19" s="97" t="s">
        <v>23</v>
      </c>
      <c r="FZ19" s="1"/>
      <c r="GA19" s="163"/>
      <c r="GB19" s="1"/>
      <c r="GC19" s="97"/>
      <c r="GE19" s="99" t="s">
        <v>90</v>
      </c>
      <c r="GG19" s="97" t="s">
        <v>23</v>
      </c>
      <c r="GH19" s="1"/>
      <c r="GI19" s="163"/>
      <c r="GJ19" s="1"/>
      <c r="GK19" s="97"/>
      <c r="GM19"/>
      <c r="GO19"/>
      <c r="GQ19"/>
      <c r="GS19"/>
      <c r="GU19"/>
      <c r="GW19"/>
      <c r="GY19"/>
      <c r="HA19"/>
      <c r="HC19"/>
      <c r="HE19"/>
      <c r="HG19"/>
      <c r="HI19"/>
    </row>
    <row r="20" spans="2:217" ht="30" customHeight="1" x14ac:dyDescent="2.5499999999999998">
      <c r="D20" s="1"/>
      <c r="E20" s="92"/>
      <c r="I20" s="1"/>
      <c r="J20" s="92"/>
      <c r="N20" s="1"/>
      <c r="O20" s="92"/>
      <c r="S20" s="1"/>
      <c r="T20" s="92"/>
      <c r="X20" s="1"/>
      <c r="Y20" s="92"/>
      <c r="AC20" s="95"/>
      <c r="AD20" s="1"/>
      <c r="AE20" s="92"/>
      <c r="AF20" s="1"/>
      <c r="AK20" s="95"/>
      <c r="AL20" s="1"/>
      <c r="AM20" s="92"/>
      <c r="AN20" s="1"/>
      <c r="AS20" s="95"/>
      <c r="AT20" s="1"/>
      <c r="AU20" s="92"/>
      <c r="AV20" s="1"/>
      <c r="BA20" s="95"/>
      <c r="BB20" s="1"/>
      <c r="BC20" s="92"/>
      <c r="BD20" s="1"/>
      <c r="BI20" s="95"/>
      <c r="BJ20" s="1"/>
      <c r="BK20" s="92"/>
      <c r="BL20" s="1"/>
      <c r="BQ20" s="95"/>
      <c r="BR20" s="1"/>
      <c r="BS20" s="92"/>
      <c r="BT20" s="1"/>
      <c r="BY20" s="95"/>
      <c r="BZ20" s="1"/>
      <c r="CA20" s="92"/>
      <c r="CB20" s="1"/>
      <c r="CG20" s="95"/>
      <c r="CH20" s="1"/>
      <c r="CI20" s="92"/>
      <c r="CJ20" s="1"/>
      <c r="CO20" s="95"/>
      <c r="CP20" s="1"/>
      <c r="CQ20" s="92"/>
      <c r="CR20" s="1"/>
      <c r="CW20" s="95"/>
      <c r="CX20" s="1"/>
      <c r="CY20" s="92"/>
      <c r="CZ20" s="1"/>
      <c r="DE20" s="95"/>
      <c r="DF20" s="1"/>
      <c r="DG20" s="92"/>
      <c r="DH20" s="1"/>
      <c r="DM20" s="95"/>
      <c r="DN20" s="1"/>
      <c r="DO20" s="92"/>
      <c r="DP20" s="1"/>
      <c r="DU20" s="95"/>
      <c r="DV20" s="1"/>
      <c r="DW20" s="92"/>
      <c r="DX20" s="1"/>
      <c r="EC20" s="95"/>
      <c r="ED20" s="1"/>
      <c r="EE20" s="92"/>
      <c r="EF20" s="1"/>
      <c r="EK20" s="95"/>
      <c r="EL20" s="1"/>
      <c r="EM20" s="92"/>
      <c r="EN20" s="1"/>
      <c r="ES20" s="95"/>
      <c r="ET20" s="1"/>
      <c r="EU20" s="92"/>
      <c r="EV20" s="1"/>
      <c r="FA20" s="95"/>
      <c r="FB20" s="1"/>
      <c r="FC20" s="92"/>
      <c r="FD20" s="1"/>
      <c r="FI20" s="95"/>
      <c r="FJ20" s="1"/>
      <c r="FK20" s="92"/>
      <c r="FL20" s="1"/>
      <c r="FQ20" s="95"/>
      <c r="FR20" s="1"/>
      <c r="FS20" s="92"/>
      <c r="FT20" s="1"/>
      <c r="FY20" s="95"/>
      <c r="FZ20" s="1"/>
      <c r="GA20" s="92"/>
      <c r="GB20" s="1"/>
      <c r="GG20" s="95"/>
      <c r="GH20" s="1"/>
      <c r="GI20" s="92"/>
      <c r="GJ20" s="1"/>
      <c r="GM20"/>
      <c r="GO20"/>
      <c r="GQ20"/>
      <c r="GS20"/>
      <c r="GU20"/>
      <c r="GW20"/>
      <c r="GY20"/>
      <c r="HA20"/>
      <c r="HC20"/>
      <c r="HE20"/>
      <c r="HG20"/>
      <c r="HI20"/>
    </row>
    <row r="21" spans="2:217" ht="178.5" customHeight="1" x14ac:dyDescent="2.5499999999999998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00" t="s">
        <v>129</v>
      </c>
      <c r="X21" s="1"/>
      <c r="Y21" s="163"/>
      <c r="AA21" s="100" t="s">
        <v>129</v>
      </c>
      <c r="AC21" s="97" t="s">
        <v>23</v>
      </c>
      <c r="AD21" s="1"/>
      <c r="AE21" s="163"/>
      <c r="AF21" s="1"/>
      <c r="AG21" s="97"/>
      <c r="AI21" s="100" t="s">
        <v>129</v>
      </c>
      <c r="AK21" s="97" t="s">
        <v>23</v>
      </c>
      <c r="AL21" s="1"/>
      <c r="AM21" s="163"/>
      <c r="AN21" s="1"/>
      <c r="AO21" s="97"/>
      <c r="AQ21" s="100" t="s">
        <v>129</v>
      </c>
      <c r="AS21" s="97" t="s">
        <v>23</v>
      </c>
      <c r="AT21" s="1"/>
      <c r="AU21" s="163"/>
      <c r="AV21" s="1"/>
      <c r="AW21" s="97"/>
      <c r="AY21" s="100" t="s">
        <v>129</v>
      </c>
      <c r="BA21" s="97" t="s">
        <v>23</v>
      </c>
      <c r="BB21" s="1"/>
      <c r="BC21" s="163"/>
      <c r="BD21" s="1"/>
      <c r="BE21" s="97"/>
      <c r="BG21" s="100" t="s">
        <v>129</v>
      </c>
      <c r="BI21" s="97" t="s">
        <v>23</v>
      </c>
      <c r="BJ21" s="1"/>
      <c r="BK21" s="163"/>
      <c r="BL21" s="1"/>
      <c r="BM21" s="97"/>
      <c r="BO21" s="100" t="s">
        <v>129</v>
      </c>
      <c r="BQ21" s="97" t="s">
        <v>23</v>
      </c>
      <c r="BR21" s="1"/>
      <c r="BS21" s="163"/>
      <c r="BT21" s="1"/>
      <c r="BU21" s="97"/>
      <c r="BW21" s="100" t="s">
        <v>129</v>
      </c>
      <c r="BY21" s="97" t="s">
        <v>23</v>
      </c>
      <c r="BZ21" s="1"/>
      <c r="CA21" s="163"/>
      <c r="CB21" s="1"/>
      <c r="CC21" s="97"/>
      <c r="CE21" s="100" t="s">
        <v>129</v>
      </c>
      <c r="CG21" s="97" t="s">
        <v>23</v>
      </c>
      <c r="CH21" s="1"/>
      <c r="CI21" s="163"/>
      <c r="CJ21" s="1"/>
      <c r="CK21" s="97"/>
      <c r="CM21" s="100" t="s">
        <v>129</v>
      </c>
      <c r="CO21" s="97" t="s">
        <v>23</v>
      </c>
      <c r="CP21" s="1"/>
      <c r="CQ21" s="163"/>
      <c r="CR21" s="1"/>
      <c r="CS21" s="97"/>
      <c r="CU21" s="100" t="s">
        <v>129</v>
      </c>
      <c r="CW21" s="97" t="s">
        <v>23</v>
      </c>
      <c r="CX21" s="1"/>
      <c r="CY21" s="163"/>
      <c r="CZ21" s="1"/>
      <c r="DA21" s="97"/>
      <c r="DC21" s="100" t="s">
        <v>129</v>
      </c>
      <c r="DE21" s="97" t="s">
        <v>23</v>
      </c>
      <c r="DF21" s="1"/>
      <c r="DG21" s="163"/>
      <c r="DH21" s="1"/>
      <c r="DI21" s="97"/>
      <c r="DK21" s="100" t="s">
        <v>129</v>
      </c>
      <c r="DM21" s="97" t="s">
        <v>23</v>
      </c>
      <c r="DN21" s="1"/>
      <c r="DO21" s="163"/>
      <c r="DP21" s="1"/>
      <c r="DQ21" s="97"/>
      <c r="DS21" s="100" t="s">
        <v>129</v>
      </c>
      <c r="DU21" s="97" t="s">
        <v>23</v>
      </c>
      <c r="DV21" s="1"/>
      <c r="DW21" s="163"/>
      <c r="DX21" s="1"/>
      <c r="DY21" s="97"/>
      <c r="EA21" s="100" t="s">
        <v>129</v>
      </c>
      <c r="EC21" s="97" t="s">
        <v>23</v>
      </c>
      <c r="ED21" s="1"/>
      <c r="EE21" s="163"/>
      <c r="EF21" s="1"/>
      <c r="EG21" s="97"/>
      <c r="EI21" s="100" t="s">
        <v>129</v>
      </c>
      <c r="EK21" s="97" t="s">
        <v>23</v>
      </c>
      <c r="EL21" s="1"/>
      <c r="EM21" s="163"/>
      <c r="EN21" s="1"/>
      <c r="EO21" s="97"/>
      <c r="EQ21" s="100" t="s">
        <v>129</v>
      </c>
      <c r="ES21" s="97" t="s">
        <v>23</v>
      </c>
      <c r="ET21" s="1"/>
      <c r="EU21" s="163"/>
      <c r="EV21" s="1"/>
      <c r="EW21" s="97"/>
      <c r="EY21" s="100" t="s">
        <v>129</v>
      </c>
      <c r="FA21" s="97" t="s">
        <v>23</v>
      </c>
      <c r="FB21" s="1"/>
      <c r="FC21" s="163"/>
      <c r="FD21" s="1"/>
      <c r="FE21" s="97"/>
      <c r="FG21" s="100" t="s">
        <v>129</v>
      </c>
      <c r="FI21" s="97" t="s">
        <v>23</v>
      </c>
      <c r="FJ21" s="1"/>
      <c r="FK21" s="163"/>
      <c r="FL21" s="1"/>
      <c r="FM21" s="97"/>
      <c r="FO21" s="100" t="s">
        <v>129</v>
      </c>
      <c r="FQ21" s="97" t="s">
        <v>23</v>
      </c>
      <c r="FR21" s="1"/>
      <c r="FS21" s="163"/>
      <c r="FT21" s="1"/>
      <c r="FU21" s="97"/>
      <c r="FW21" s="100" t="s">
        <v>129</v>
      </c>
      <c r="FY21" s="97" t="s">
        <v>23</v>
      </c>
      <c r="FZ21" s="1"/>
      <c r="GA21" s="163"/>
      <c r="GB21" s="1"/>
      <c r="GC21" s="97"/>
      <c r="GE21" s="100" t="s">
        <v>129</v>
      </c>
      <c r="GG21" s="97" t="s">
        <v>23</v>
      </c>
      <c r="GH21" s="1"/>
      <c r="GI21" s="163"/>
      <c r="GJ21" s="1"/>
      <c r="GK21" s="97"/>
      <c r="GM21"/>
      <c r="GO21"/>
      <c r="GQ21"/>
      <c r="GS21"/>
      <c r="GU21"/>
      <c r="GW21"/>
      <c r="GY21"/>
      <c r="HA21"/>
      <c r="HC21"/>
      <c r="HE21"/>
      <c r="HG21"/>
      <c r="HI21"/>
    </row>
    <row r="22" spans="2:217" ht="30" customHeight="1" x14ac:dyDescent="2.5499999999999998">
      <c r="B22" s="164"/>
      <c r="C22" s="164"/>
      <c r="D22" s="164"/>
      <c r="E22" s="164"/>
      <c r="G22" s="164"/>
      <c r="H22" s="164"/>
      <c r="I22" s="164"/>
      <c r="J22" s="164"/>
      <c r="L22" s="164"/>
      <c r="M22" s="164"/>
      <c r="N22" s="164"/>
      <c r="O22" s="164"/>
      <c r="Q22" s="164"/>
      <c r="R22" s="164"/>
      <c r="S22" s="164"/>
      <c r="T22" s="164"/>
      <c r="V22"/>
      <c r="X22" s="1"/>
      <c r="Y22" s="92"/>
      <c r="AA22"/>
      <c r="AC22" s="95"/>
      <c r="AD22" s="1"/>
      <c r="AE22" s="92"/>
      <c r="AF22" s="1"/>
      <c r="AI22"/>
      <c r="AK22" s="95"/>
      <c r="AL22" s="1"/>
      <c r="AM22" s="92"/>
      <c r="AN22" s="1"/>
      <c r="AQ22"/>
      <c r="AS22" s="95"/>
      <c r="AT22" s="1"/>
      <c r="AU22" s="92"/>
      <c r="AV22" s="1"/>
      <c r="AY22"/>
      <c r="BA22" s="95"/>
      <c r="BB22" s="1"/>
      <c r="BC22" s="92"/>
      <c r="BD22" s="1"/>
      <c r="BG22"/>
      <c r="BI22" s="95"/>
      <c r="BJ22" s="1"/>
      <c r="BK22" s="92"/>
      <c r="BL22" s="1"/>
      <c r="BO22"/>
      <c r="BQ22" s="95"/>
      <c r="BR22" s="1"/>
      <c r="BS22" s="92"/>
      <c r="BT22" s="1"/>
      <c r="BW22"/>
      <c r="BY22" s="95"/>
      <c r="BZ22" s="1"/>
      <c r="CA22" s="92"/>
      <c r="CB22" s="1"/>
      <c r="CE22"/>
      <c r="CG22" s="95"/>
      <c r="CH22" s="1"/>
      <c r="CI22" s="92"/>
      <c r="CJ22" s="1"/>
      <c r="CM22"/>
      <c r="CO22" s="95"/>
      <c r="CP22" s="1"/>
      <c r="CQ22" s="92"/>
      <c r="CR22" s="1"/>
      <c r="CU22"/>
      <c r="CW22" s="95"/>
      <c r="CX22" s="1"/>
      <c r="CY22" s="92"/>
      <c r="CZ22" s="1"/>
      <c r="DC22"/>
      <c r="DE22" s="95"/>
      <c r="DF22" s="1"/>
      <c r="DG22" s="92"/>
      <c r="DH22" s="1"/>
      <c r="DK22"/>
      <c r="DM22" s="95"/>
      <c r="DN22" s="1"/>
      <c r="DO22" s="92"/>
      <c r="DP22" s="1"/>
      <c r="DS22"/>
      <c r="DU22" s="95"/>
      <c r="DV22" s="1"/>
      <c r="DW22" s="92"/>
      <c r="DX22" s="1"/>
      <c r="EA22"/>
      <c r="EC22" s="95"/>
      <c r="ED22" s="1"/>
      <c r="EE22" s="92"/>
      <c r="EF22" s="1"/>
      <c r="EI22"/>
      <c r="EK22" s="95"/>
      <c r="EL22" s="1"/>
      <c r="EM22" s="92"/>
      <c r="EN22" s="1"/>
      <c r="EQ22"/>
      <c r="ES22" s="95"/>
      <c r="ET22" s="1"/>
      <c r="EU22" s="92"/>
      <c r="EV22" s="1"/>
      <c r="EY22"/>
      <c r="FA22" s="95"/>
      <c r="FB22" s="1"/>
      <c r="FC22" s="92"/>
      <c r="FD22" s="1"/>
      <c r="FG22"/>
      <c r="FI22" s="95"/>
      <c r="FJ22" s="1"/>
      <c r="FK22" s="92"/>
      <c r="FL22" s="1"/>
      <c r="FO22"/>
      <c r="FQ22" s="95"/>
      <c r="FR22" s="1"/>
      <c r="FS22" s="92"/>
      <c r="FT22" s="1"/>
      <c r="FW22"/>
      <c r="FY22" s="95"/>
      <c r="FZ22" s="1"/>
      <c r="GA22" s="92"/>
      <c r="GB22" s="1"/>
      <c r="GE22"/>
      <c r="GG22" s="95"/>
      <c r="GH22" s="1"/>
      <c r="GI22" s="92"/>
      <c r="GJ22" s="1"/>
      <c r="GM22"/>
      <c r="GO22"/>
      <c r="GQ22"/>
      <c r="GS22"/>
      <c r="GU22"/>
      <c r="GW22"/>
      <c r="GY22"/>
      <c r="HA22"/>
      <c r="HC22"/>
      <c r="HE22"/>
      <c r="HG22"/>
      <c r="HI22"/>
    </row>
    <row r="23" spans="2:217" x14ac:dyDescent="2.5499999999999998">
      <c r="B23" s="164"/>
      <c r="C23" s="164"/>
      <c r="D23" s="164"/>
      <c r="E23" s="164"/>
      <c r="G23" s="164"/>
      <c r="H23" s="164"/>
      <c r="I23" s="164"/>
      <c r="J23" s="164"/>
      <c r="L23" s="164"/>
      <c r="M23" s="164"/>
      <c r="N23" s="164"/>
      <c r="O23" s="164"/>
      <c r="Q23" s="164"/>
      <c r="R23" s="164"/>
      <c r="S23" s="164"/>
      <c r="T23" s="164"/>
      <c r="V23" s="123" t="s">
        <v>130</v>
      </c>
      <c r="X23" s="1"/>
      <c r="Y23" s="163"/>
      <c r="AA23" s="123" t="s">
        <v>130</v>
      </c>
      <c r="AC23" s="97" t="s">
        <v>23</v>
      </c>
      <c r="AD23" s="1"/>
      <c r="AE23" s="163"/>
      <c r="AF23" s="1"/>
      <c r="AG23" s="97"/>
      <c r="AI23" s="123" t="s">
        <v>130</v>
      </c>
      <c r="AK23" s="97" t="s">
        <v>23</v>
      </c>
      <c r="AL23" s="1"/>
      <c r="AM23" s="163"/>
      <c r="AN23" s="1"/>
      <c r="AO23" s="97"/>
      <c r="AQ23" s="123" t="s">
        <v>130</v>
      </c>
      <c r="AS23" s="97" t="s">
        <v>23</v>
      </c>
      <c r="AT23" s="1"/>
      <c r="AU23" s="163"/>
      <c r="AV23" s="1"/>
      <c r="AW23" s="97"/>
      <c r="AY23" s="123" t="s">
        <v>130</v>
      </c>
      <c r="BA23" s="97" t="s">
        <v>23</v>
      </c>
      <c r="BB23" s="1"/>
      <c r="BC23" s="163"/>
      <c r="BD23" s="1"/>
      <c r="BE23" s="97"/>
      <c r="BG23" s="123" t="s">
        <v>130</v>
      </c>
      <c r="BI23" s="97" t="s">
        <v>23</v>
      </c>
      <c r="BJ23" s="1"/>
      <c r="BK23" s="163"/>
      <c r="BL23" s="1"/>
      <c r="BM23" s="97"/>
      <c r="BO23" s="123" t="s">
        <v>130</v>
      </c>
      <c r="BQ23" s="97" t="s">
        <v>23</v>
      </c>
      <c r="BR23" s="1"/>
      <c r="BS23" s="163"/>
      <c r="BT23" s="1"/>
      <c r="BU23" s="97"/>
      <c r="BW23" s="123" t="s">
        <v>130</v>
      </c>
      <c r="BY23" s="97" t="s">
        <v>23</v>
      </c>
      <c r="BZ23" s="1"/>
      <c r="CA23" s="163"/>
      <c r="CB23" s="1"/>
      <c r="CC23" s="97"/>
      <c r="CE23" s="123" t="s">
        <v>130</v>
      </c>
      <c r="CG23" s="97" t="s">
        <v>23</v>
      </c>
      <c r="CH23" s="1"/>
      <c r="CI23" s="163"/>
      <c r="CJ23" s="1"/>
      <c r="CK23" s="97"/>
      <c r="CM23" s="123" t="s">
        <v>130</v>
      </c>
      <c r="CO23" s="97" t="s">
        <v>23</v>
      </c>
      <c r="CP23" s="1"/>
      <c r="CQ23" s="163"/>
      <c r="CR23" s="1"/>
      <c r="CS23" s="97"/>
      <c r="CU23" s="123" t="s">
        <v>130</v>
      </c>
      <c r="CW23" s="97" t="s">
        <v>23</v>
      </c>
      <c r="CX23" s="1"/>
      <c r="CY23" s="163"/>
      <c r="CZ23" s="1"/>
      <c r="DA23" s="97"/>
      <c r="DC23" s="123" t="s">
        <v>130</v>
      </c>
      <c r="DE23" s="97" t="s">
        <v>23</v>
      </c>
      <c r="DF23" s="1"/>
      <c r="DG23" s="163"/>
      <c r="DH23" s="1"/>
      <c r="DI23" s="97"/>
      <c r="DK23" s="123" t="s">
        <v>130</v>
      </c>
      <c r="DM23" s="97" t="s">
        <v>23</v>
      </c>
      <c r="DN23" s="1"/>
      <c r="DO23" s="163"/>
      <c r="DP23" s="1"/>
      <c r="DQ23" s="97"/>
      <c r="DS23" s="123" t="s">
        <v>130</v>
      </c>
      <c r="DU23" s="97" t="s">
        <v>23</v>
      </c>
      <c r="DV23" s="1"/>
      <c r="DW23" s="163"/>
      <c r="DX23" s="1"/>
      <c r="DY23" s="97"/>
      <c r="EA23" s="123" t="s">
        <v>130</v>
      </c>
      <c r="EC23" s="97" t="s">
        <v>23</v>
      </c>
      <c r="ED23" s="1"/>
      <c r="EE23" s="163"/>
      <c r="EF23" s="1"/>
      <c r="EG23" s="97"/>
      <c r="EI23" s="123" t="s">
        <v>130</v>
      </c>
      <c r="EK23" s="97" t="s">
        <v>23</v>
      </c>
      <c r="EL23" s="1"/>
      <c r="EM23" s="163"/>
      <c r="EN23" s="1"/>
      <c r="EO23" s="97"/>
      <c r="EQ23" s="123" t="s">
        <v>130</v>
      </c>
      <c r="ES23" s="97" t="s">
        <v>23</v>
      </c>
      <c r="ET23" s="1"/>
      <c r="EU23" s="163"/>
      <c r="EV23" s="1"/>
      <c r="EW23" s="97"/>
      <c r="EY23" s="123" t="s">
        <v>130</v>
      </c>
      <c r="FA23" s="97" t="s">
        <v>23</v>
      </c>
      <c r="FB23" s="1"/>
      <c r="FC23" s="163"/>
      <c r="FD23" s="1"/>
      <c r="FE23" s="97"/>
      <c r="FG23" s="123" t="s">
        <v>130</v>
      </c>
      <c r="FI23" s="97" t="s">
        <v>23</v>
      </c>
      <c r="FJ23" s="1"/>
      <c r="FK23" s="163"/>
      <c r="FL23" s="1"/>
      <c r="FM23" s="97"/>
      <c r="FO23" s="123" t="s">
        <v>130</v>
      </c>
      <c r="FQ23" s="97" t="s">
        <v>23</v>
      </c>
      <c r="FR23" s="1"/>
      <c r="FS23" s="163"/>
      <c r="FT23" s="1"/>
      <c r="FU23" s="97"/>
      <c r="FW23" s="123" t="s">
        <v>130</v>
      </c>
      <c r="FY23" s="97" t="s">
        <v>23</v>
      </c>
      <c r="FZ23" s="1"/>
      <c r="GA23" s="163"/>
      <c r="GB23" s="1"/>
      <c r="GC23" s="97"/>
      <c r="GE23" s="123" t="s">
        <v>130</v>
      </c>
      <c r="GG23" s="97" t="s">
        <v>23</v>
      </c>
      <c r="GH23" s="1"/>
      <c r="GI23" s="163"/>
      <c r="GJ23" s="1"/>
      <c r="GK23" s="97"/>
      <c r="GM23"/>
      <c r="GO23"/>
      <c r="GQ23"/>
      <c r="GS23"/>
      <c r="GU23"/>
      <c r="GW23"/>
      <c r="GY23"/>
      <c r="HA23"/>
      <c r="HC23"/>
      <c r="HE23"/>
      <c r="HG23"/>
      <c r="HI23"/>
    </row>
    <row r="24" spans="2:217" ht="30" customHeight="1" x14ac:dyDescent="2.5499999999999998">
      <c r="B24" s="164"/>
      <c r="C24" s="164"/>
      <c r="D24" s="164"/>
      <c r="E24" s="164"/>
      <c r="G24" s="164"/>
      <c r="H24" s="164"/>
      <c r="I24" s="164"/>
      <c r="J24" s="164"/>
      <c r="L24" s="164"/>
      <c r="M24" s="164"/>
      <c r="N24" s="164"/>
      <c r="O24" s="164"/>
      <c r="Q24" s="164"/>
      <c r="R24" s="164"/>
      <c r="S24" s="164"/>
      <c r="T24" s="164"/>
      <c r="V24"/>
      <c r="Y24" s="93"/>
      <c r="AA24"/>
      <c r="AC24" s="98"/>
      <c r="AE24" s="93"/>
      <c r="AI24"/>
      <c r="AK24" s="98"/>
      <c r="AM24" s="93"/>
      <c r="AQ24"/>
      <c r="AS24" s="98"/>
      <c r="AU24" s="93"/>
      <c r="AY24"/>
      <c r="BA24" s="98"/>
      <c r="BC24" s="93"/>
      <c r="BG24"/>
      <c r="BI24" s="98"/>
      <c r="BK24" s="93"/>
      <c r="BO24"/>
      <c r="BQ24" s="98"/>
      <c r="BS24" s="93"/>
      <c r="BW24"/>
      <c r="BY24" s="98"/>
      <c r="CA24" s="93"/>
      <c r="CE24"/>
      <c r="CG24" s="98"/>
      <c r="CI24" s="93"/>
      <c r="CM24"/>
      <c r="CO24" s="98"/>
      <c r="CQ24" s="93"/>
      <c r="CU24"/>
      <c r="CW24" s="98"/>
      <c r="CY24" s="93"/>
      <c r="DC24"/>
      <c r="DE24" s="98"/>
      <c r="DG24" s="93"/>
      <c r="DK24"/>
      <c r="DM24" s="98"/>
      <c r="DO24" s="93"/>
      <c r="DS24"/>
      <c r="DU24" s="98"/>
      <c r="DW24" s="93"/>
      <c r="EA24"/>
      <c r="EC24" s="98"/>
      <c r="EE24" s="93"/>
      <c r="EI24"/>
      <c r="EK24" s="98"/>
      <c r="EM24" s="93"/>
      <c r="EQ24"/>
      <c r="ES24" s="98"/>
      <c r="EU24" s="93"/>
      <c r="EY24"/>
      <c r="FA24" s="98"/>
      <c r="FC24" s="93"/>
      <c r="FG24"/>
      <c r="FI24" s="98"/>
      <c r="FK24" s="93"/>
      <c r="FO24"/>
      <c r="FQ24" s="98"/>
      <c r="FS24" s="93"/>
      <c r="FW24"/>
      <c r="FY24" s="98"/>
      <c r="GA24" s="93"/>
      <c r="GE24"/>
      <c r="GG24" s="98"/>
      <c r="GI24" s="93"/>
      <c r="GM24"/>
      <c r="GO24"/>
      <c r="GQ24"/>
      <c r="GS24"/>
      <c r="GU24"/>
      <c r="GW24"/>
      <c r="GY24"/>
      <c r="HA24"/>
      <c r="HC24"/>
      <c r="HE24"/>
      <c r="HG24"/>
      <c r="HI24"/>
    </row>
    <row r="25" spans="2:217" ht="178.5" customHeight="1" x14ac:dyDescent="2.5499999999999998">
      <c r="B25" s="164"/>
      <c r="C25" s="164"/>
      <c r="D25" s="164"/>
      <c r="E25" s="164"/>
      <c r="G25" s="164"/>
      <c r="H25" s="164"/>
      <c r="I25" s="164"/>
      <c r="J25" s="164"/>
      <c r="L25" s="164"/>
      <c r="M25" s="164"/>
      <c r="N25" s="164"/>
      <c r="O25" s="164"/>
      <c r="Q25" s="164"/>
      <c r="R25" s="164"/>
      <c r="S25" s="164"/>
      <c r="T25" s="164"/>
      <c r="V25" s="34" t="s">
        <v>131</v>
      </c>
      <c r="X25" s="1"/>
      <c r="Y25" s="163"/>
      <c r="AA25" s="34" t="s">
        <v>131</v>
      </c>
      <c r="AC25" s="97" t="s">
        <v>23</v>
      </c>
      <c r="AD25" s="1"/>
      <c r="AE25" s="163"/>
      <c r="AG25" s="97"/>
      <c r="AI25" s="34" t="s">
        <v>131</v>
      </c>
      <c r="AK25" s="97" t="s">
        <v>23</v>
      </c>
      <c r="AL25" s="1"/>
      <c r="AM25" s="163"/>
      <c r="AO25" s="97"/>
      <c r="AQ25" s="34" t="s">
        <v>131</v>
      </c>
      <c r="AS25" s="97" t="s">
        <v>23</v>
      </c>
      <c r="AT25" s="1"/>
      <c r="AU25" s="163"/>
      <c r="AW25" s="97"/>
      <c r="AY25" s="34" t="s">
        <v>131</v>
      </c>
      <c r="BA25" s="97" t="s">
        <v>23</v>
      </c>
      <c r="BB25" s="1"/>
      <c r="BC25" s="163"/>
      <c r="BE25" s="97"/>
      <c r="BG25" s="34" t="s">
        <v>131</v>
      </c>
      <c r="BI25" s="97" t="s">
        <v>23</v>
      </c>
      <c r="BJ25" s="1"/>
      <c r="BK25" s="163"/>
      <c r="BM25" s="97"/>
      <c r="BO25" s="34" t="s">
        <v>131</v>
      </c>
      <c r="BQ25" s="97" t="s">
        <v>23</v>
      </c>
      <c r="BR25" s="1"/>
      <c r="BS25" s="163"/>
      <c r="BU25" s="97"/>
      <c r="BW25" s="34" t="s">
        <v>131</v>
      </c>
      <c r="BY25" s="97" t="s">
        <v>23</v>
      </c>
      <c r="BZ25" s="1"/>
      <c r="CA25" s="163"/>
      <c r="CC25" s="97"/>
      <c r="CE25" s="34" t="s">
        <v>131</v>
      </c>
      <c r="CG25" s="97" t="s">
        <v>23</v>
      </c>
      <c r="CH25" s="1"/>
      <c r="CI25" s="163"/>
      <c r="CK25" s="97"/>
      <c r="CM25" s="34" t="s">
        <v>131</v>
      </c>
      <c r="CO25" s="97" t="s">
        <v>23</v>
      </c>
      <c r="CP25" s="1"/>
      <c r="CQ25" s="163"/>
      <c r="CS25" s="97"/>
      <c r="CU25" s="34" t="s">
        <v>131</v>
      </c>
      <c r="CW25" s="97" t="s">
        <v>23</v>
      </c>
      <c r="CX25" s="1"/>
      <c r="CY25" s="163"/>
      <c r="DA25" s="97"/>
      <c r="DC25" s="34" t="s">
        <v>131</v>
      </c>
      <c r="DE25" s="97" t="s">
        <v>23</v>
      </c>
      <c r="DF25" s="1"/>
      <c r="DG25" s="163"/>
      <c r="DI25" s="97"/>
      <c r="DK25" s="34" t="s">
        <v>131</v>
      </c>
      <c r="DM25" s="97" t="s">
        <v>23</v>
      </c>
      <c r="DN25" s="1"/>
      <c r="DO25" s="163"/>
      <c r="DQ25" s="97"/>
      <c r="DS25" s="34" t="s">
        <v>131</v>
      </c>
      <c r="DU25" s="97" t="s">
        <v>23</v>
      </c>
      <c r="DV25" s="1"/>
      <c r="DW25" s="163"/>
      <c r="DY25" s="97"/>
      <c r="EA25" s="34" t="s">
        <v>131</v>
      </c>
      <c r="EC25" s="97" t="s">
        <v>23</v>
      </c>
      <c r="ED25" s="1"/>
      <c r="EE25" s="163"/>
      <c r="EG25" s="97"/>
      <c r="EI25" s="34" t="s">
        <v>131</v>
      </c>
      <c r="EK25" s="97" t="s">
        <v>23</v>
      </c>
      <c r="EL25" s="1"/>
      <c r="EM25" s="163"/>
      <c r="EO25" s="97"/>
      <c r="EQ25" s="34" t="s">
        <v>131</v>
      </c>
      <c r="ES25" s="97" t="s">
        <v>23</v>
      </c>
      <c r="ET25" s="1"/>
      <c r="EU25" s="163"/>
      <c r="EW25" s="97"/>
      <c r="EY25" s="34" t="s">
        <v>131</v>
      </c>
      <c r="FA25" s="97" t="s">
        <v>23</v>
      </c>
      <c r="FB25" s="1"/>
      <c r="FC25" s="163"/>
      <c r="FE25" s="97"/>
      <c r="FG25" s="34" t="s">
        <v>131</v>
      </c>
      <c r="FI25" s="97" t="s">
        <v>23</v>
      </c>
      <c r="FJ25" s="1"/>
      <c r="FK25" s="163"/>
      <c r="FM25" s="97"/>
      <c r="FO25" s="34" t="s">
        <v>131</v>
      </c>
      <c r="FQ25" s="97" t="s">
        <v>23</v>
      </c>
      <c r="FR25" s="1"/>
      <c r="FS25" s="163"/>
      <c r="FU25" s="97"/>
      <c r="FW25" s="34" t="s">
        <v>131</v>
      </c>
      <c r="FY25" s="97" t="s">
        <v>23</v>
      </c>
      <c r="FZ25" s="1"/>
      <c r="GA25" s="163"/>
      <c r="GC25" s="97"/>
      <c r="GE25" s="34" t="s">
        <v>131</v>
      </c>
      <c r="GG25" s="97" t="s">
        <v>23</v>
      </c>
      <c r="GH25" s="1"/>
      <c r="GI25" s="163"/>
      <c r="GK25" s="97"/>
      <c r="GM25"/>
      <c r="GO25"/>
      <c r="GQ25"/>
      <c r="GS25"/>
      <c r="GU25"/>
      <c r="GW25"/>
      <c r="GY25"/>
      <c r="HA25"/>
      <c r="HC25"/>
      <c r="HE25"/>
      <c r="HG25"/>
      <c r="HI25"/>
    </row>
    <row r="26" spans="2:217" ht="30" customHeight="1" x14ac:dyDescent="2.5499999999999998">
      <c r="GM26"/>
      <c r="GO26"/>
      <c r="GQ26"/>
      <c r="GS26"/>
      <c r="GU26"/>
      <c r="GW26"/>
      <c r="GY26"/>
      <c r="HA26"/>
      <c r="HC26"/>
      <c r="HE26"/>
      <c r="HG26"/>
      <c r="HI26"/>
    </row>
    <row r="27" spans="2:217" ht="178.5" customHeight="1" x14ac:dyDescent="2.5499999999999998">
      <c r="E27" s="164"/>
      <c r="J27" s="164"/>
      <c r="O27" s="164"/>
      <c r="T27" s="164"/>
      <c r="Y27" s="164"/>
      <c r="AE27" s="164"/>
      <c r="AM27" s="164"/>
      <c r="AU27" s="164"/>
      <c r="BC27" s="164"/>
      <c r="BK27" s="164"/>
      <c r="BS27" s="164"/>
      <c r="CA27" s="164"/>
      <c r="CI27" s="164"/>
      <c r="CQ27" s="164"/>
      <c r="CY27" s="164"/>
      <c r="DG27" s="164"/>
      <c r="DO27" s="164"/>
      <c r="DW27" s="164"/>
      <c r="EE27" s="164"/>
      <c r="EM27" s="164"/>
      <c r="EU27" s="164"/>
      <c r="FC27" s="164"/>
      <c r="FK27" s="164"/>
      <c r="FS27" s="164"/>
      <c r="GA27" s="164"/>
      <c r="GI27" s="164"/>
      <c r="GM27"/>
      <c r="GO27"/>
      <c r="GQ27"/>
      <c r="GS27"/>
      <c r="GU27"/>
      <c r="GW27"/>
      <c r="GY27"/>
      <c r="HA27"/>
      <c r="HC27"/>
      <c r="HE27"/>
      <c r="HG27"/>
      <c r="HI27"/>
    </row>
    <row r="28" spans="2:217" ht="30" customHeight="1" x14ac:dyDescent="0.25">
      <c r="B28"/>
      <c r="E28"/>
      <c r="G28"/>
      <c r="J28"/>
      <c r="L28"/>
      <c r="O28"/>
      <c r="Q28"/>
      <c r="T28"/>
      <c r="V28"/>
      <c r="Y28"/>
      <c r="AA28"/>
      <c r="AC28"/>
      <c r="AE28"/>
      <c r="AG28"/>
      <c r="AI28"/>
      <c r="AK28"/>
      <c r="AM28"/>
      <c r="AO28"/>
      <c r="AQ28"/>
      <c r="AS28"/>
      <c r="AU28"/>
      <c r="AW28"/>
      <c r="AY28"/>
      <c r="BA28"/>
      <c r="BC28"/>
      <c r="BE28"/>
      <c r="BG28"/>
      <c r="BI28"/>
      <c r="BK28"/>
      <c r="BM28"/>
      <c r="BO28"/>
      <c r="BQ28"/>
      <c r="BS28"/>
      <c r="BU28"/>
      <c r="BW28"/>
      <c r="BY28"/>
      <c r="CA28"/>
      <c r="CC28"/>
      <c r="CE28"/>
      <c r="CG28"/>
      <c r="CI28"/>
      <c r="CK28"/>
      <c r="CM28"/>
      <c r="CO28"/>
      <c r="CQ28"/>
      <c r="CS28"/>
      <c r="CU28"/>
      <c r="CW28"/>
      <c r="CY28"/>
      <c r="DA28"/>
      <c r="DC28"/>
      <c r="DE28"/>
      <c r="DG28"/>
      <c r="DI28"/>
      <c r="DK28"/>
      <c r="DM28"/>
      <c r="DO28"/>
      <c r="DQ28"/>
      <c r="DS28"/>
      <c r="DU28"/>
      <c r="DW28"/>
      <c r="DY28"/>
      <c r="EA28"/>
      <c r="EC28"/>
      <c r="EE28"/>
      <c r="EG28"/>
      <c r="EI28"/>
      <c r="EK28"/>
      <c r="EM28"/>
      <c r="EO28"/>
      <c r="EQ28"/>
      <c r="ES28"/>
      <c r="EU28"/>
      <c r="EW28"/>
      <c r="EY28"/>
      <c r="FA28"/>
      <c r="FC28"/>
      <c r="FE28"/>
      <c r="FG28"/>
      <c r="FI28"/>
      <c r="FK28"/>
      <c r="FM28"/>
      <c r="FO28"/>
      <c r="FQ28"/>
      <c r="FS28"/>
      <c r="FU28"/>
      <c r="FW28"/>
      <c r="FY28"/>
      <c r="GA28"/>
      <c r="GC28"/>
      <c r="GE28"/>
      <c r="GG28"/>
      <c r="GI28"/>
      <c r="GK28"/>
      <c r="GM28"/>
      <c r="GO28"/>
      <c r="GQ28"/>
      <c r="GS28"/>
      <c r="GU28"/>
      <c r="GW28"/>
      <c r="GY28"/>
      <c r="HA28"/>
      <c r="HC28"/>
      <c r="HE28"/>
      <c r="HG28"/>
      <c r="HI28"/>
    </row>
    <row r="29" spans="2:217" ht="15" x14ac:dyDescent="0.25">
      <c r="B29"/>
      <c r="E29"/>
      <c r="G29"/>
      <c r="J29"/>
      <c r="L29"/>
      <c r="O29"/>
      <c r="Q29"/>
      <c r="T29"/>
      <c r="V29"/>
      <c r="Y29"/>
      <c r="AA29"/>
      <c r="AC29"/>
      <c r="AE29"/>
      <c r="AG29"/>
      <c r="AI29"/>
      <c r="AK29"/>
      <c r="AM29"/>
      <c r="AO29"/>
      <c r="AQ29"/>
      <c r="AS29"/>
      <c r="AU29"/>
      <c r="AW29"/>
      <c r="AY29"/>
      <c r="BA29"/>
      <c r="BC29"/>
      <c r="BE29"/>
      <c r="BG29"/>
      <c r="BI29"/>
      <c r="BK29"/>
      <c r="BM29"/>
      <c r="BO29"/>
      <c r="BQ29"/>
      <c r="BS29"/>
      <c r="BU29"/>
      <c r="BW29"/>
      <c r="BY29"/>
      <c r="CA29"/>
      <c r="CC29"/>
      <c r="CE29"/>
      <c r="CG29"/>
      <c r="CI29"/>
      <c r="CK29"/>
      <c r="CM29"/>
      <c r="CO29"/>
      <c r="CQ29"/>
      <c r="CS29"/>
      <c r="CU29"/>
      <c r="CW29"/>
      <c r="CY29"/>
      <c r="DA29"/>
      <c r="DC29"/>
      <c r="DE29"/>
      <c r="DG29"/>
      <c r="DI29"/>
      <c r="DK29"/>
      <c r="DM29"/>
      <c r="DO29"/>
      <c r="DQ29"/>
      <c r="DS29"/>
      <c r="DU29"/>
      <c r="DW29"/>
      <c r="DY29"/>
      <c r="EA29"/>
      <c r="EC29"/>
      <c r="EE29"/>
      <c r="EG29"/>
      <c r="EI29"/>
      <c r="EK29"/>
      <c r="EM29"/>
      <c r="EO29"/>
      <c r="EQ29"/>
      <c r="ES29"/>
      <c r="EU29"/>
      <c r="EW29"/>
      <c r="EY29"/>
      <c r="FA29"/>
      <c r="FC29"/>
      <c r="FE29"/>
      <c r="FG29"/>
      <c r="FI29"/>
      <c r="FK29"/>
      <c r="FM29"/>
      <c r="FO29"/>
      <c r="FQ29"/>
      <c r="FS29"/>
      <c r="FU29"/>
      <c r="FW29"/>
      <c r="FY29"/>
      <c r="GA29"/>
      <c r="GC29"/>
      <c r="GE29"/>
      <c r="GG29"/>
      <c r="GI29"/>
      <c r="GK29"/>
      <c r="GM29"/>
      <c r="GO29"/>
      <c r="GQ29"/>
      <c r="GS29"/>
      <c r="GU29"/>
      <c r="GW29"/>
      <c r="GY29"/>
      <c r="HA29"/>
      <c r="HC29"/>
      <c r="HE29"/>
      <c r="HG29"/>
      <c r="HI29"/>
    </row>
    <row r="30" spans="2:217" ht="30" customHeight="1" x14ac:dyDescent="0.25">
      <c r="B30"/>
      <c r="E30"/>
      <c r="G30"/>
      <c r="J30"/>
      <c r="L30"/>
      <c r="O30"/>
      <c r="Q30"/>
      <c r="T30"/>
      <c r="V30"/>
      <c r="Y30"/>
      <c r="AA30"/>
      <c r="AC30"/>
      <c r="AE30"/>
      <c r="AG30"/>
      <c r="AI30"/>
      <c r="AK30"/>
      <c r="AM30"/>
      <c r="AO30"/>
      <c r="AQ30"/>
      <c r="AS30"/>
      <c r="AU30"/>
      <c r="AW30"/>
      <c r="AY30"/>
      <c r="BA30"/>
      <c r="BC30"/>
      <c r="BE30"/>
      <c r="BG30"/>
      <c r="BI30"/>
      <c r="BK30"/>
      <c r="BM30"/>
      <c r="BO30"/>
      <c r="BQ30"/>
      <c r="BS30"/>
      <c r="BU30"/>
      <c r="BW30"/>
      <c r="BY30"/>
      <c r="CA30"/>
      <c r="CC30"/>
      <c r="CE30"/>
      <c r="CG30"/>
      <c r="CI30"/>
      <c r="CK30"/>
      <c r="CM30"/>
      <c r="CO30"/>
      <c r="CQ30"/>
      <c r="CS30"/>
      <c r="CU30"/>
      <c r="CW30"/>
      <c r="CY30"/>
      <c r="DA30"/>
      <c r="DC30"/>
      <c r="DE30"/>
      <c r="DG30"/>
      <c r="DI30"/>
      <c r="DK30"/>
      <c r="DM30"/>
      <c r="DO30"/>
      <c r="DQ30"/>
      <c r="DS30"/>
      <c r="DU30"/>
      <c r="DW30"/>
      <c r="DY30"/>
      <c r="EA30"/>
      <c r="EC30"/>
      <c r="EE30"/>
      <c r="EG30"/>
      <c r="EI30"/>
      <c r="EK30"/>
      <c r="EM30"/>
      <c r="EO30"/>
      <c r="EQ30"/>
      <c r="ES30"/>
      <c r="EU30"/>
      <c r="EW30"/>
      <c r="EY30"/>
      <c r="FA30"/>
      <c r="FC30"/>
      <c r="FE30"/>
      <c r="FG30"/>
      <c r="FI30"/>
      <c r="FK30"/>
      <c r="FM30"/>
      <c r="FO30"/>
      <c r="FQ30"/>
      <c r="FS30"/>
      <c r="FU30"/>
      <c r="FW30"/>
      <c r="FY30"/>
      <c r="GA30"/>
      <c r="GC30"/>
      <c r="GE30"/>
      <c r="GG30"/>
      <c r="GI30"/>
      <c r="GK30"/>
      <c r="GM30"/>
      <c r="GO30"/>
      <c r="GQ30"/>
      <c r="GS30"/>
      <c r="GU30"/>
      <c r="GW30"/>
      <c r="GY30"/>
      <c r="HA30"/>
      <c r="HC30"/>
      <c r="HE30"/>
      <c r="HG30"/>
      <c r="HI30"/>
    </row>
    <row r="31" spans="2:217" ht="15" x14ac:dyDescent="0.25">
      <c r="B31"/>
      <c r="E31"/>
      <c r="G31"/>
      <c r="J31"/>
      <c r="L31"/>
      <c r="O31"/>
      <c r="Q31"/>
      <c r="T31"/>
      <c r="V31"/>
      <c r="Y31"/>
      <c r="AA31"/>
      <c r="AC31"/>
      <c r="AE31"/>
      <c r="AG31"/>
      <c r="AI31"/>
      <c r="AK31"/>
      <c r="AM31"/>
      <c r="AO31"/>
      <c r="AQ31"/>
      <c r="AS31"/>
      <c r="AU31"/>
      <c r="AW31"/>
      <c r="AY31"/>
      <c r="BA31"/>
      <c r="BC31"/>
      <c r="BE31"/>
      <c r="BG31"/>
      <c r="BI31"/>
      <c r="BK31"/>
      <c r="BM31"/>
      <c r="BO31"/>
      <c r="BQ31"/>
      <c r="BS31"/>
      <c r="BU31"/>
      <c r="BW31"/>
      <c r="BY31"/>
      <c r="CA31"/>
      <c r="CC31"/>
      <c r="CE31"/>
      <c r="CG31"/>
      <c r="CI31"/>
      <c r="CK31"/>
      <c r="CM31"/>
      <c r="CO31"/>
      <c r="CQ31"/>
      <c r="CS31"/>
      <c r="CU31"/>
      <c r="CW31"/>
      <c r="CY31"/>
      <c r="DA31"/>
      <c r="DC31"/>
      <c r="DE31"/>
      <c r="DG31"/>
      <c r="DI31"/>
      <c r="DK31"/>
      <c r="DM31"/>
      <c r="DO31"/>
      <c r="DQ31"/>
      <c r="DS31"/>
      <c r="DU31"/>
      <c r="DW31"/>
      <c r="DY31"/>
      <c r="EA31"/>
      <c r="EC31"/>
      <c r="EE31"/>
      <c r="EG31"/>
      <c r="EI31"/>
      <c r="EK31"/>
      <c r="EM31"/>
      <c r="EO31"/>
      <c r="EQ31"/>
      <c r="ES31"/>
      <c r="EU31"/>
      <c r="EW31"/>
      <c r="EY31"/>
      <c r="FA31"/>
      <c r="FC31"/>
      <c r="FE31"/>
      <c r="FG31"/>
      <c r="FI31"/>
      <c r="FK31"/>
      <c r="FM31"/>
      <c r="FO31"/>
      <c r="FQ31"/>
      <c r="FS31"/>
      <c r="FU31"/>
      <c r="FW31"/>
      <c r="FY31"/>
      <c r="GA31"/>
      <c r="GC31"/>
      <c r="GE31"/>
      <c r="GG31"/>
      <c r="GI31"/>
      <c r="GK31"/>
      <c r="GM31"/>
      <c r="GO31"/>
      <c r="GQ31"/>
      <c r="GS31"/>
      <c r="GU31"/>
      <c r="GW31"/>
      <c r="GY31"/>
      <c r="HA31"/>
      <c r="HC31"/>
      <c r="HE31"/>
      <c r="HG31"/>
      <c r="HI31"/>
    </row>
    <row r="32" spans="2:217" ht="15" x14ac:dyDescent="0.25">
      <c r="B32"/>
      <c r="E32"/>
      <c r="G32"/>
      <c r="J32"/>
      <c r="L32"/>
      <c r="O32"/>
      <c r="Q32"/>
      <c r="T32"/>
      <c r="V32"/>
      <c r="Y32"/>
      <c r="AA32"/>
      <c r="AC32"/>
      <c r="AE32"/>
      <c r="AG32"/>
      <c r="AI32"/>
      <c r="AK32"/>
      <c r="AM32"/>
      <c r="AO32"/>
      <c r="AQ32"/>
      <c r="AS32"/>
      <c r="AU32"/>
      <c r="AW32"/>
      <c r="AY32"/>
      <c r="BA32"/>
      <c r="BC32"/>
      <c r="BE32"/>
      <c r="BG32"/>
      <c r="BI32"/>
      <c r="BK32"/>
      <c r="BM32"/>
      <c r="BO32"/>
      <c r="BQ32"/>
      <c r="BS32"/>
      <c r="BU32"/>
      <c r="BW32"/>
      <c r="BY32"/>
      <c r="CA32"/>
      <c r="CC32"/>
      <c r="CE32"/>
      <c r="CG32"/>
      <c r="CI32"/>
      <c r="CK32"/>
      <c r="CM32"/>
      <c r="CO32"/>
      <c r="CQ32"/>
      <c r="CS32"/>
      <c r="CU32"/>
      <c r="CW32"/>
      <c r="CY32"/>
      <c r="DA32"/>
      <c r="DC32"/>
      <c r="DE32"/>
      <c r="DG32"/>
      <c r="DI32"/>
      <c r="DK32"/>
      <c r="DM32"/>
      <c r="DO32"/>
      <c r="DQ32"/>
      <c r="DS32"/>
      <c r="DU32"/>
      <c r="DW32"/>
      <c r="DY32"/>
      <c r="EA32"/>
      <c r="EC32"/>
      <c r="EE32"/>
      <c r="EG32"/>
      <c r="EI32"/>
      <c r="EK32"/>
      <c r="EM32"/>
      <c r="EO32"/>
      <c r="EQ32"/>
      <c r="ES32"/>
      <c r="EU32"/>
      <c r="EW32"/>
      <c r="EY32"/>
      <c r="FA32"/>
      <c r="FC32"/>
      <c r="FE32"/>
      <c r="FG32"/>
      <c r="FI32"/>
      <c r="FK32"/>
      <c r="FM32"/>
      <c r="FO32"/>
      <c r="FQ32"/>
      <c r="FS32"/>
      <c r="FU32"/>
      <c r="FW32"/>
      <c r="FY32"/>
      <c r="GA32"/>
      <c r="GC32"/>
      <c r="GE32"/>
      <c r="GG32"/>
      <c r="GI32"/>
      <c r="GK32"/>
      <c r="GM32"/>
      <c r="GO32"/>
      <c r="GQ32"/>
      <c r="GS32"/>
      <c r="GU32"/>
      <c r="GW32"/>
      <c r="GY32"/>
      <c r="HA32"/>
      <c r="HC32"/>
      <c r="HE32"/>
      <c r="HG32"/>
      <c r="HI32"/>
    </row>
    <row r="33" spans="2:217" ht="30" customHeight="1" x14ac:dyDescent="0.25">
      <c r="B33"/>
      <c r="E33"/>
      <c r="G33"/>
      <c r="J33"/>
      <c r="L33"/>
      <c r="O33"/>
      <c r="Q33"/>
      <c r="T33"/>
      <c r="V33"/>
      <c r="Y33"/>
      <c r="AA33"/>
      <c r="AC33"/>
      <c r="AE33"/>
      <c r="AG33"/>
      <c r="AI33"/>
      <c r="AK33"/>
      <c r="AM33"/>
      <c r="AO33"/>
      <c r="AQ33"/>
      <c r="AS33"/>
      <c r="AU33"/>
      <c r="AW33"/>
      <c r="AY33"/>
      <c r="BA33"/>
      <c r="BC33"/>
      <c r="BE33"/>
      <c r="BG33"/>
      <c r="BI33"/>
      <c r="BK33"/>
      <c r="BM33"/>
      <c r="BO33"/>
      <c r="BQ33"/>
      <c r="BS33"/>
      <c r="BU33"/>
      <c r="BW33"/>
      <c r="BY33"/>
      <c r="CA33"/>
      <c r="CC33"/>
      <c r="CE33"/>
      <c r="CG33"/>
      <c r="CI33"/>
      <c r="CK33"/>
      <c r="CM33"/>
      <c r="CO33"/>
      <c r="CQ33"/>
      <c r="CS33"/>
      <c r="CU33"/>
      <c r="CW33"/>
      <c r="CY33"/>
      <c r="DA33"/>
      <c r="DC33"/>
      <c r="DE33"/>
      <c r="DG33"/>
      <c r="DI33"/>
      <c r="DK33"/>
      <c r="DM33"/>
      <c r="DO33"/>
      <c r="DQ33"/>
      <c r="DS33"/>
      <c r="DU33"/>
      <c r="DW33"/>
      <c r="DY33"/>
      <c r="EA33"/>
      <c r="EC33"/>
      <c r="EE33"/>
      <c r="EG33"/>
      <c r="EI33"/>
      <c r="EK33"/>
      <c r="EM33"/>
      <c r="EO33"/>
      <c r="EQ33"/>
      <c r="ES33"/>
      <c r="EU33"/>
      <c r="EW33"/>
      <c r="EY33"/>
      <c r="FA33"/>
      <c r="FC33"/>
      <c r="FE33"/>
      <c r="FG33"/>
      <c r="FI33"/>
      <c r="FK33"/>
      <c r="FM33"/>
      <c r="FO33"/>
      <c r="FQ33"/>
      <c r="FS33"/>
      <c r="FU33"/>
      <c r="FW33"/>
      <c r="FY33"/>
      <c r="GA33"/>
      <c r="GC33"/>
      <c r="GE33"/>
      <c r="GG33"/>
      <c r="GI33"/>
      <c r="GK33"/>
      <c r="GM33"/>
      <c r="GO33"/>
      <c r="GQ33"/>
      <c r="GS33"/>
      <c r="GU33"/>
      <c r="GW33"/>
      <c r="GY33"/>
      <c r="HA33"/>
      <c r="HC33"/>
      <c r="HE33"/>
      <c r="HG33"/>
      <c r="HI33"/>
    </row>
    <row r="34" spans="2:217" ht="15" x14ac:dyDescent="0.25">
      <c r="B34"/>
      <c r="E34"/>
      <c r="G34"/>
      <c r="J34"/>
      <c r="L34"/>
      <c r="O34"/>
      <c r="Q34"/>
      <c r="T34"/>
      <c r="V34"/>
      <c r="Y34"/>
      <c r="AA34"/>
      <c r="AC34"/>
      <c r="AE34"/>
      <c r="AG34"/>
      <c r="AI34"/>
      <c r="AK34"/>
      <c r="AM34"/>
      <c r="AO34"/>
      <c r="AQ34"/>
      <c r="AS34"/>
      <c r="AU34"/>
      <c r="AW34"/>
      <c r="AY34"/>
      <c r="BA34"/>
      <c r="BC34"/>
      <c r="BE34"/>
      <c r="BG34"/>
      <c r="BI34"/>
      <c r="BK34"/>
      <c r="BM34"/>
      <c r="BO34"/>
      <c r="BQ34"/>
      <c r="BS34"/>
      <c r="BU34"/>
      <c r="BW34"/>
      <c r="BY34"/>
      <c r="CA34"/>
      <c r="CC34"/>
      <c r="CE34"/>
      <c r="CG34"/>
      <c r="CI34"/>
      <c r="CK34"/>
      <c r="CM34"/>
      <c r="CO34"/>
      <c r="CQ34"/>
      <c r="CS34"/>
      <c r="CU34"/>
      <c r="CW34"/>
      <c r="CY34"/>
      <c r="DA34"/>
      <c r="DC34"/>
      <c r="DE34"/>
      <c r="DG34"/>
      <c r="DI34"/>
      <c r="DK34"/>
      <c r="DM34"/>
      <c r="DO34"/>
      <c r="DQ34"/>
      <c r="DS34"/>
      <c r="DU34"/>
      <c r="DW34"/>
      <c r="DY34"/>
      <c r="EA34"/>
      <c r="EC34"/>
      <c r="EE34"/>
      <c r="EG34"/>
      <c r="EI34"/>
      <c r="EK34"/>
      <c r="EM34"/>
      <c r="EO34"/>
      <c r="EQ34"/>
      <c r="ES34"/>
      <c r="EU34"/>
      <c r="EW34"/>
      <c r="EY34"/>
      <c r="FA34"/>
      <c r="FC34"/>
      <c r="FE34"/>
      <c r="FG34"/>
      <c r="FI34"/>
      <c r="FK34"/>
      <c r="FM34"/>
      <c r="FO34"/>
      <c r="FQ34"/>
      <c r="FS34"/>
      <c r="FU34"/>
      <c r="FW34"/>
      <c r="FY34"/>
      <c r="GA34"/>
      <c r="GC34"/>
      <c r="GE34"/>
      <c r="GG34"/>
      <c r="GI34"/>
      <c r="GK34"/>
      <c r="GM34"/>
      <c r="GO34"/>
      <c r="GQ34"/>
      <c r="GS34"/>
      <c r="GU34"/>
      <c r="GW34"/>
      <c r="GY34"/>
      <c r="HA34"/>
      <c r="HC34"/>
      <c r="HE34"/>
      <c r="HG34"/>
      <c r="HI34"/>
    </row>
    <row r="35" spans="2:217" ht="30" customHeight="1" x14ac:dyDescent="0.25">
      <c r="B35"/>
      <c r="E35"/>
      <c r="G35"/>
      <c r="J35"/>
      <c r="L35"/>
      <c r="O35"/>
      <c r="Q35"/>
      <c r="T35"/>
      <c r="V35"/>
      <c r="Y35"/>
      <c r="AA35"/>
      <c r="AC35"/>
      <c r="AE35"/>
      <c r="AG35"/>
      <c r="AI35"/>
      <c r="AK35"/>
      <c r="AM35"/>
      <c r="AO35"/>
      <c r="AQ35"/>
      <c r="AS35"/>
      <c r="AU35"/>
      <c r="AW35"/>
      <c r="AY35"/>
      <c r="BA35"/>
      <c r="BC35"/>
      <c r="BE35"/>
      <c r="BG35"/>
      <c r="BI35"/>
      <c r="BK35"/>
      <c r="BM35"/>
      <c r="BO35"/>
      <c r="BQ35"/>
      <c r="BS35"/>
      <c r="BU35"/>
      <c r="BW35"/>
      <c r="BY35"/>
      <c r="CA35"/>
      <c r="CC35"/>
      <c r="CE35"/>
      <c r="CG35"/>
      <c r="CI35"/>
      <c r="CK35"/>
      <c r="CM35"/>
      <c r="CO35"/>
      <c r="CQ35"/>
      <c r="CS35"/>
      <c r="CU35"/>
      <c r="CW35"/>
      <c r="CY35"/>
      <c r="DA35"/>
      <c r="DC35"/>
      <c r="DE35"/>
      <c r="DG35"/>
      <c r="DI35"/>
      <c r="DK35"/>
      <c r="DM35"/>
      <c r="DO35"/>
      <c r="DQ35"/>
      <c r="DS35"/>
      <c r="DU35"/>
      <c r="DW35"/>
      <c r="DY35"/>
      <c r="EA35"/>
      <c r="EC35"/>
      <c r="EE35"/>
      <c r="EG35"/>
      <c r="EI35"/>
      <c r="EK35"/>
      <c r="EM35"/>
      <c r="EO35"/>
      <c r="EQ35"/>
      <c r="ES35"/>
      <c r="EU35"/>
      <c r="EW35"/>
      <c r="EY35"/>
      <c r="FA35"/>
      <c r="FC35"/>
      <c r="FE35"/>
      <c r="FG35"/>
      <c r="FI35"/>
      <c r="FK35"/>
      <c r="FM35"/>
      <c r="FO35"/>
      <c r="FQ35"/>
      <c r="FS35"/>
      <c r="FU35"/>
      <c r="FW35"/>
      <c r="FY35"/>
      <c r="GA35"/>
      <c r="GC35"/>
      <c r="GE35"/>
      <c r="GG35"/>
      <c r="GI35"/>
      <c r="GK35"/>
      <c r="GM35"/>
      <c r="GO35"/>
      <c r="GQ35"/>
      <c r="GS35"/>
      <c r="GU35"/>
      <c r="GW35"/>
      <c r="GY35"/>
      <c r="HA35"/>
      <c r="HC35"/>
      <c r="HE35"/>
      <c r="HG35"/>
      <c r="HI35"/>
    </row>
    <row r="36" spans="2:217" ht="15" x14ac:dyDescent="0.25">
      <c r="B36"/>
      <c r="E36"/>
      <c r="G36"/>
      <c r="J36"/>
      <c r="L36"/>
      <c r="O36"/>
      <c r="Q36"/>
      <c r="T36"/>
      <c r="V36"/>
      <c r="Y36"/>
      <c r="AA36"/>
      <c r="AC36"/>
      <c r="AE36"/>
      <c r="AG36"/>
      <c r="AI36"/>
      <c r="AK36"/>
      <c r="AM36"/>
      <c r="AO36"/>
      <c r="AQ36"/>
      <c r="AS36"/>
      <c r="AU36"/>
      <c r="AW36"/>
      <c r="AY36"/>
      <c r="BA36"/>
      <c r="BC36"/>
      <c r="BE36"/>
      <c r="BG36"/>
      <c r="BI36"/>
      <c r="BK36"/>
      <c r="BM36"/>
      <c r="BO36"/>
      <c r="BQ36"/>
      <c r="BS36"/>
      <c r="BU36"/>
      <c r="BW36"/>
      <c r="BY36"/>
      <c r="CA36"/>
      <c r="CC36"/>
      <c r="CE36"/>
      <c r="CG36"/>
      <c r="CI36"/>
      <c r="CK36"/>
      <c r="CM36"/>
      <c r="CO36"/>
      <c r="CQ36"/>
      <c r="CS36"/>
      <c r="CU36"/>
      <c r="CW36"/>
      <c r="CY36"/>
      <c r="DA36"/>
      <c r="DC36"/>
      <c r="DE36"/>
      <c r="DG36"/>
      <c r="DI36"/>
      <c r="DK36"/>
      <c r="DM36"/>
      <c r="DO36"/>
      <c r="DQ36"/>
      <c r="DS36"/>
      <c r="DU36"/>
      <c r="DW36"/>
      <c r="DY36"/>
      <c r="EA36"/>
      <c r="EC36"/>
      <c r="EE36"/>
      <c r="EG36"/>
      <c r="EI36"/>
      <c r="EK36"/>
      <c r="EM36"/>
      <c r="EO36"/>
      <c r="EQ36"/>
      <c r="ES36"/>
      <c r="EU36"/>
      <c r="EW36"/>
      <c r="EY36"/>
      <c r="FA36"/>
      <c r="FC36"/>
      <c r="FE36"/>
      <c r="FG36"/>
      <c r="FI36"/>
      <c r="FK36"/>
      <c r="FM36"/>
      <c r="FO36"/>
      <c r="FQ36"/>
      <c r="FS36"/>
      <c r="FU36"/>
      <c r="FW36"/>
      <c r="FY36"/>
      <c r="GA36"/>
      <c r="GC36"/>
      <c r="GE36"/>
      <c r="GG36"/>
      <c r="GI36"/>
      <c r="GK36"/>
      <c r="GM36"/>
      <c r="GO36"/>
      <c r="GQ36"/>
      <c r="GS36"/>
      <c r="GU36"/>
      <c r="GW36"/>
      <c r="GY36"/>
      <c r="HA36"/>
      <c r="HC36"/>
      <c r="HE36"/>
      <c r="HG36"/>
      <c r="HI36"/>
    </row>
    <row r="37" spans="2:217" ht="30" customHeight="1" x14ac:dyDescent="0.25">
      <c r="B37"/>
      <c r="E37"/>
      <c r="G37"/>
      <c r="J37"/>
      <c r="L37"/>
      <c r="O37"/>
      <c r="Q37"/>
      <c r="T37"/>
      <c r="V37"/>
      <c r="Y37"/>
      <c r="AA37"/>
      <c r="AC37"/>
      <c r="AE37"/>
      <c r="AG37"/>
      <c r="AI37"/>
      <c r="AK37"/>
      <c r="AM37"/>
      <c r="AO37"/>
      <c r="AQ37"/>
      <c r="AS37"/>
      <c r="AU37"/>
      <c r="AW37"/>
      <c r="AY37"/>
      <c r="BA37"/>
      <c r="BC37"/>
      <c r="BE37"/>
      <c r="BG37"/>
      <c r="BI37"/>
      <c r="BK37"/>
      <c r="BM37"/>
      <c r="BO37"/>
      <c r="BQ37"/>
      <c r="BS37"/>
      <c r="BU37"/>
      <c r="BW37"/>
      <c r="BY37"/>
      <c r="CA37"/>
      <c r="CC37"/>
      <c r="CE37"/>
      <c r="CG37"/>
      <c r="CI37"/>
      <c r="CK37"/>
      <c r="CM37"/>
      <c r="CO37"/>
      <c r="CQ37"/>
      <c r="CS37"/>
      <c r="CU37"/>
      <c r="CW37"/>
      <c r="CY37"/>
      <c r="DA37"/>
      <c r="DC37"/>
      <c r="DE37"/>
      <c r="DG37"/>
      <c r="DI37"/>
      <c r="DK37"/>
      <c r="DM37"/>
      <c r="DO37"/>
      <c r="DQ37"/>
      <c r="DS37"/>
      <c r="DU37"/>
      <c r="DW37"/>
      <c r="DY37"/>
      <c r="EA37"/>
      <c r="EC37"/>
      <c r="EE37"/>
      <c r="EG37"/>
      <c r="EI37"/>
      <c r="EK37"/>
      <c r="EM37"/>
      <c r="EO37"/>
      <c r="EQ37"/>
      <c r="ES37"/>
      <c r="EU37"/>
      <c r="EW37"/>
      <c r="EY37"/>
      <c r="FA37"/>
      <c r="FC37"/>
      <c r="FE37"/>
      <c r="FG37"/>
      <c r="FI37"/>
      <c r="FK37"/>
      <c r="FM37"/>
      <c r="FO37"/>
      <c r="FQ37"/>
      <c r="FS37"/>
      <c r="FU37"/>
      <c r="FW37"/>
      <c r="FY37"/>
      <c r="GA37"/>
      <c r="GC37"/>
      <c r="GE37"/>
      <c r="GG37"/>
      <c r="GI37"/>
      <c r="GK37"/>
      <c r="GM37"/>
      <c r="GO37"/>
      <c r="GQ37"/>
      <c r="GS37"/>
      <c r="GU37"/>
      <c r="GW37"/>
      <c r="GY37"/>
      <c r="HA37"/>
      <c r="HC37"/>
      <c r="HE37"/>
      <c r="HG37"/>
      <c r="HI37"/>
    </row>
    <row r="38" spans="2:217" ht="15" x14ac:dyDescent="0.25">
      <c r="B38"/>
      <c r="E38"/>
      <c r="G38"/>
      <c r="J38"/>
      <c r="L38"/>
      <c r="O38"/>
      <c r="Q38"/>
      <c r="T38"/>
      <c r="V38"/>
      <c r="Y38"/>
      <c r="AA38"/>
      <c r="AC38"/>
      <c r="AE38"/>
      <c r="AG38"/>
      <c r="AI38"/>
      <c r="AK38"/>
      <c r="AM38"/>
      <c r="AO38"/>
      <c r="AQ38"/>
      <c r="AS38"/>
      <c r="AU38"/>
      <c r="AW38"/>
      <c r="AY38"/>
      <c r="BA38"/>
      <c r="BC38"/>
      <c r="BE38"/>
      <c r="BG38"/>
      <c r="BI38"/>
      <c r="BK38"/>
      <c r="BM38"/>
      <c r="BO38"/>
      <c r="BQ38"/>
      <c r="BS38"/>
      <c r="BU38"/>
      <c r="BW38"/>
      <c r="BY38"/>
      <c r="CA38"/>
      <c r="CC38"/>
      <c r="CE38"/>
      <c r="CG38"/>
      <c r="CI38"/>
      <c r="CK38"/>
      <c r="CM38"/>
      <c r="CO38"/>
      <c r="CQ38"/>
      <c r="CS38"/>
      <c r="CU38"/>
      <c r="CW38"/>
      <c r="CY38"/>
      <c r="DA38"/>
      <c r="DC38"/>
      <c r="DE38"/>
      <c r="DG38"/>
      <c r="DI38"/>
      <c r="DK38"/>
      <c r="DM38"/>
      <c r="DO38"/>
      <c r="DQ38"/>
      <c r="DS38"/>
      <c r="DU38"/>
      <c r="DW38"/>
      <c r="DY38"/>
      <c r="EA38"/>
      <c r="EC38"/>
      <c r="EE38"/>
      <c r="EG38"/>
      <c r="EI38"/>
      <c r="EK38"/>
      <c r="EM38"/>
      <c r="EO38"/>
      <c r="EQ38"/>
      <c r="ES38"/>
      <c r="EU38"/>
      <c r="EW38"/>
      <c r="EY38"/>
      <c r="FA38"/>
      <c r="FC38"/>
      <c r="FE38"/>
      <c r="FG38"/>
      <c r="FI38"/>
      <c r="FK38"/>
      <c r="FM38"/>
      <c r="FO38"/>
      <c r="FQ38"/>
      <c r="FS38"/>
      <c r="FU38"/>
      <c r="FW38"/>
      <c r="FY38"/>
      <c r="GA38"/>
      <c r="GC38"/>
      <c r="GE38"/>
      <c r="GG38"/>
      <c r="GI38"/>
      <c r="GK38"/>
      <c r="GM38"/>
      <c r="GO38"/>
      <c r="GQ38"/>
      <c r="GS38"/>
      <c r="GU38"/>
      <c r="GW38"/>
      <c r="GY38"/>
      <c r="HA38"/>
      <c r="HC38"/>
      <c r="HE38"/>
      <c r="HG38"/>
      <c r="HI38"/>
    </row>
    <row r="39" spans="2:217" ht="30" customHeight="1" x14ac:dyDescent="0.25">
      <c r="B39"/>
      <c r="E39"/>
      <c r="G39"/>
      <c r="J39"/>
      <c r="L39"/>
      <c r="O39"/>
      <c r="Q39"/>
      <c r="T39"/>
      <c r="V39"/>
      <c r="Y39"/>
      <c r="AA39"/>
      <c r="AC39"/>
      <c r="AE39"/>
      <c r="AG39"/>
      <c r="AI39"/>
      <c r="AK39"/>
      <c r="AM39"/>
      <c r="AO39"/>
      <c r="AQ39"/>
      <c r="AS39"/>
      <c r="AU39"/>
      <c r="AW39"/>
      <c r="AY39"/>
      <c r="BA39"/>
      <c r="BC39"/>
      <c r="BE39"/>
      <c r="BG39"/>
      <c r="BI39"/>
      <c r="BK39"/>
      <c r="BM39"/>
      <c r="BO39"/>
      <c r="BQ39"/>
      <c r="BS39"/>
      <c r="BU39"/>
      <c r="BW39"/>
      <c r="BY39"/>
      <c r="CA39"/>
      <c r="CC39"/>
      <c r="CE39"/>
      <c r="CG39"/>
      <c r="CI39"/>
      <c r="CK39"/>
      <c r="CM39"/>
      <c r="CO39"/>
      <c r="CQ39"/>
      <c r="CS39"/>
      <c r="CU39"/>
      <c r="CW39"/>
      <c r="CY39"/>
      <c r="DA39"/>
      <c r="DC39"/>
      <c r="DE39"/>
      <c r="DG39"/>
      <c r="DI39"/>
      <c r="DK39"/>
      <c r="DM39"/>
      <c r="DO39"/>
      <c r="DQ39"/>
      <c r="DS39"/>
      <c r="DU39"/>
      <c r="DW39"/>
      <c r="DY39"/>
      <c r="EA39"/>
      <c r="EC39"/>
      <c r="EE39"/>
      <c r="EG39"/>
      <c r="EI39"/>
      <c r="EK39"/>
      <c r="EM39"/>
      <c r="EO39"/>
      <c r="EQ39"/>
      <c r="ES39"/>
      <c r="EU39"/>
      <c r="EW39"/>
      <c r="EY39"/>
      <c r="FA39"/>
      <c r="FC39"/>
      <c r="FE39"/>
      <c r="FG39"/>
      <c r="FI39"/>
      <c r="FK39"/>
      <c r="FM39"/>
      <c r="FO39"/>
      <c r="FQ39"/>
      <c r="FS39"/>
      <c r="FU39"/>
      <c r="FW39"/>
      <c r="FY39"/>
      <c r="GA39"/>
      <c r="GC39"/>
      <c r="GE39"/>
      <c r="GG39"/>
      <c r="GI39"/>
      <c r="GK39"/>
      <c r="GM39"/>
      <c r="GO39"/>
      <c r="GQ39"/>
      <c r="GS39"/>
      <c r="GU39"/>
      <c r="GW39"/>
      <c r="GY39"/>
      <c r="HA39"/>
      <c r="HC39"/>
      <c r="HE39"/>
      <c r="HG39"/>
      <c r="HI39"/>
    </row>
    <row r="40" spans="2:217" ht="15" x14ac:dyDescent="0.25">
      <c r="B40"/>
      <c r="E40"/>
      <c r="G40"/>
      <c r="J40"/>
      <c r="L40"/>
      <c r="O40"/>
      <c r="Q40"/>
      <c r="T40"/>
      <c r="V40"/>
      <c r="Y40"/>
      <c r="AA40"/>
      <c r="AC40"/>
      <c r="AE40"/>
      <c r="AG40"/>
      <c r="AI40"/>
      <c r="AK40"/>
      <c r="AM40"/>
      <c r="AO40"/>
      <c r="AQ40"/>
      <c r="AS40"/>
      <c r="AU40"/>
      <c r="AW40"/>
      <c r="AY40"/>
      <c r="BA40"/>
      <c r="BC40"/>
      <c r="BE40"/>
      <c r="BG40"/>
      <c r="BI40"/>
      <c r="BK40"/>
      <c r="BM40"/>
      <c r="BO40"/>
      <c r="BQ40"/>
      <c r="BS40"/>
      <c r="BU40"/>
      <c r="BW40"/>
      <c r="BY40"/>
      <c r="CA40"/>
      <c r="CC40"/>
      <c r="CE40"/>
      <c r="CG40"/>
      <c r="CI40"/>
      <c r="CK40"/>
      <c r="CM40"/>
      <c r="CO40"/>
      <c r="CQ40"/>
      <c r="CS40"/>
      <c r="CU40"/>
      <c r="CW40"/>
      <c r="CY40"/>
      <c r="DA40"/>
      <c r="DC40"/>
      <c r="DE40"/>
      <c r="DG40"/>
      <c r="DI40"/>
      <c r="DK40"/>
      <c r="DM40"/>
      <c r="DO40"/>
      <c r="DQ40"/>
      <c r="DS40"/>
      <c r="DU40"/>
      <c r="DW40"/>
      <c r="DY40"/>
      <c r="EA40"/>
      <c r="EC40"/>
      <c r="EE40"/>
      <c r="EG40"/>
      <c r="EI40"/>
      <c r="EK40"/>
      <c r="EM40"/>
      <c r="EO40"/>
      <c r="EQ40"/>
      <c r="ES40"/>
      <c r="EU40"/>
      <c r="EW40"/>
      <c r="EY40"/>
      <c r="FA40"/>
      <c r="FC40"/>
      <c r="FE40"/>
      <c r="FG40"/>
      <c r="FI40"/>
      <c r="FK40"/>
      <c r="FM40"/>
      <c r="FO40"/>
      <c r="FQ40"/>
      <c r="FS40"/>
      <c r="FU40"/>
      <c r="FW40"/>
      <c r="FY40"/>
      <c r="GA40"/>
      <c r="GC40"/>
      <c r="GE40"/>
      <c r="GG40"/>
      <c r="GI40"/>
      <c r="GK40"/>
      <c r="GM40"/>
      <c r="GO40"/>
      <c r="GQ40"/>
      <c r="GS40"/>
      <c r="GU40"/>
      <c r="GW40"/>
      <c r="GY40"/>
      <c r="HA40"/>
      <c r="HC40"/>
      <c r="HE40"/>
      <c r="HG40"/>
      <c r="HI40"/>
    </row>
    <row r="41" spans="2:217" ht="30" customHeight="1" x14ac:dyDescent="0.25">
      <c r="B41"/>
      <c r="E41"/>
      <c r="G41"/>
      <c r="J41"/>
      <c r="L41"/>
      <c r="O41"/>
      <c r="Q41"/>
      <c r="T41"/>
      <c r="V41"/>
      <c r="Y41"/>
      <c r="AA41"/>
      <c r="AC41"/>
      <c r="AE41"/>
      <c r="AG41"/>
      <c r="AI41"/>
      <c r="AK41"/>
      <c r="AM41"/>
      <c r="AO41"/>
      <c r="AQ41"/>
      <c r="AS41"/>
      <c r="AU41"/>
      <c r="AW41"/>
      <c r="AY41"/>
      <c r="BA41"/>
      <c r="BC41"/>
      <c r="BE41"/>
      <c r="BG41"/>
      <c r="BI41"/>
      <c r="BK41"/>
      <c r="BM41"/>
      <c r="BO41"/>
      <c r="BQ41"/>
      <c r="BS41"/>
      <c r="BU41"/>
      <c r="BW41"/>
      <c r="BY41"/>
      <c r="CA41"/>
      <c r="CC41"/>
      <c r="CE41"/>
      <c r="CG41"/>
      <c r="CI41"/>
      <c r="CK41"/>
      <c r="CM41"/>
      <c r="CO41"/>
      <c r="CQ41"/>
      <c r="CS41"/>
      <c r="CU41"/>
      <c r="CW41"/>
      <c r="CY41"/>
      <c r="DA41"/>
      <c r="DC41"/>
      <c r="DE41"/>
      <c r="DG41"/>
      <c r="DI41"/>
      <c r="DK41"/>
      <c r="DM41"/>
      <c r="DO41"/>
      <c r="DQ41"/>
      <c r="DS41"/>
      <c r="DU41"/>
      <c r="DW41"/>
      <c r="DY41"/>
      <c r="EA41"/>
      <c r="EC41"/>
      <c r="EE41"/>
      <c r="EG41"/>
      <c r="EI41"/>
      <c r="EK41"/>
      <c r="EM41"/>
      <c r="EO41"/>
      <c r="EQ41"/>
      <c r="ES41"/>
      <c r="EU41"/>
      <c r="EW41"/>
      <c r="EY41"/>
      <c r="FA41"/>
      <c r="FC41"/>
      <c r="FE41"/>
      <c r="FG41"/>
      <c r="FI41"/>
      <c r="FK41"/>
      <c r="FM41"/>
      <c r="FO41"/>
      <c r="FQ41"/>
      <c r="FS41"/>
      <c r="FU41"/>
      <c r="FW41"/>
      <c r="FY41"/>
      <c r="GA41"/>
      <c r="GC41"/>
      <c r="GE41"/>
      <c r="GG41"/>
      <c r="GI41"/>
      <c r="GK41"/>
      <c r="GM41"/>
      <c r="GO41"/>
      <c r="GQ41"/>
      <c r="GS41"/>
      <c r="GU41"/>
      <c r="GW41"/>
      <c r="GY41"/>
      <c r="HA41"/>
      <c r="HC41"/>
      <c r="HE41"/>
      <c r="HG41"/>
      <c r="HI41"/>
    </row>
    <row r="42" spans="2:217" ht="15" x14ac:dyDescent="0.25">
      <c r="B42"/>
      <c r="E42"/>
      <c r="G42"/>
      <c r="J42"/>
      <c r="L42"/>
      <c r="O42"/>
      <c r="Q42"/>
      <c r="T42"/>
      <c r="V42"/>
      <c r="Y42"/>
      <c r="AA42"/>
      <c r="AC42"/>
      <c r="AE42"/>
      <c r="AG42"/>
      <c r="AI42"/>
      <c r="AK42"/>
      <c r="AM42"/>
      <c r="AO42"/>
      <c r="AQ42"/>
      <c r="AS42"/>
      <c r="AU42"/>
      <c r="AW42"/>
      <c r="AY42"/>
      <c r="BA42"/>
      <c r="BC42"/>
      <c r="BE42"/>
      <c r="BG42"/>
      <c r="BI42"/>
      <c r="BK42"/>
      <c r="BM42"/>
      <c r="BO42"/>
      <c r="BQ42"/>
      <c r="BS42"/>
      <c r="BU42"/>
      <c r="BW42"/>
      <c r="BY42"/>
      <c r="CA42"/>
      <c r="CC42"/>
      <c r="CE42"/>
      <c r="CG42"/>
      <c r="CI42"/>
      <c r="CK42"/>
      <c r="CM42"/>
      <c r="CO42"/>
      <c r="CQ42"/>
      <c r="CS42"/>
      <c r="CU42"/>
      <c r="CW42"/>
      <c r="CY42"/>
      <c r="DA42"/>
      <c r="DC42"/>
      <c r="DE42"/>
      <c r="DG42"/>
      <c r="DI42"/>
      <c r="DK42"/>
      <c r="DM42"/>
      <c r="DO42"/>
      <c r="DQ42"/>
      <c r="DS42"/>
      <c r="DU42"/>
      <c r="DW42"/>
      <c r="DY42"/>
      <c r="EA42"/>
      <c r="EC42"/>
      <c r="EE42"/>
      <c r="EG42"/>
      <c r="EI42"/>
      <c r="EK42"/>
      <c r="EM42"/>
      <c r="EO42"/>
      <c r="EQ42"/>
      <c r="ES42"/>
      <c r="EU42"/>
      <c r="EW42"/>
      <c r="EY42"/>
      <c r="FA42"/>
      <c r="FC42"/>
      <c r="FE42"/>
      <c r="FG42"/>
      <c r="FI42"/>
      <c r="FK42"/>
      <c r="FM42"/>
      <c r="FO42"/>
      <c r="FQ42"/>
      <c r="FS42"/>
      <c r="FU42"/>
      <c r="FW42"/>
      <c r="FY42"/>
      <c r="GA42"/>
      <c r="GC42"/>
      <c r="GE42"/>
      <c r="GG42"/>
      <c r="GI42"/>
      <c r="GK42"/>
      <c r="GM42"/>
      <c r="GO42"/>
      <c r="GQ42"/>
      <c r="GS42"/>
      <c r="GU42"/>
      <c r="GW42"/>
      <c r="GY42"/>
      <c r="HA42"/>
      <c r="HC42"/>
      <c r="HE42"/>
      <c r="HG42"/>
      <c r="HI42"/>
    </row>
    <row r="43" spans="2:217" ht="30" customHeight="1" x14ac:dyDescent="0.25">
      <c r="B43"/>
      <c r="E43"/>
      <c r="G43"/>
      <c r="J43"/>
      <c r="L43"/>
      <c r="O43"/>
      <c r="Q43"/>
      <c r="T43"/>
      <c r="V43"/>
      <c r="Y43"/>
      <c r="AA43"/>
      <c r="AC43"/>
      <c r="AE43"/>
      <c r="AG43"/>
      <c r="AI43"/>
      <c r="AK43"/>
      <c r="AM43"/>
      <c r="AO43"/>
      <c r="AQ43"/>
      <c r="AS43"/>
      <c r="AU43"/>
      <c r="AW43"/>
      <c r="AY43"/>
      <c r="BA43"/>
      <c r="BC43"/>
      <c r="BE43"/>
      <c r="BG43"/>
      <c r="BI43"/>
      <c r="BK43"/>
      <c r="BM43"/>
      <c r="BO43"/>
      <c r="BQ43"/>
      <c r="BS43"/>
      <c r="BU43"/>
      <c r="BW43"/>
      <c r="BY43"/>
      <c r="CA43"/>
      <c r="CC43"/>
      <c r="CE43"/>
      <c r="CG43"/>
      <c r="CI43"/>
      <c r="CK43"/>
      <c r="CM43"/>
      <c r="CO43"/>
      <c r="CQ43"/>
      <c r="CS43"/>
      <c r="CU43"/>
      <c r="CW43"/>
      <c r="CY43"/>
      <c r="DA43"/>
      <c r="DC43"/>
      <c r="DE43"/>
      <c r="DG43"/>
      <c r="DI43"/>
      <c r="DK43"/>
      <c r="DM43"/>
      <c r="DO43"/>
      <c r="DQ43"/>
      <c r="DS43"/>
      <c r="DU43"/>
      <c r="DW43"/>
      <c r="DY43"/>
      <c r="EA43"/>
      <c r="EC43"/>
      <c r="EE43"/>
      <c r="EG43"/>
      <c r="EI43"/>
      <c r="EK43"/>
      <c r="EM43"/>
      <c r="EO43"/>
      <c r="EQ43"/>
      <c r="ES43"/>
      <c r="EU43"/>
      <c r="EW43"/>
      <c r="EY43"/>
      <c r="FA43"/>
      <c r="FC43"/>
      <c r="FE43"/>
      <c r="FG43"/>
      <c r="FI43"/>
      <c r="FK43"/>
      <c r="FM43"/>
      <c r="FO43"/>
      <c r="FQ43"/>
      <c r="FS43"/>
      <c r="FU43"/>
      <c r="FW43"/>
      <c r="FY43"/>
      <c r="GA43"/>
      <c r="GC43"/>
      <c r="GE43"/>
      <c r="GG43"/>
      <c r="GI43"/>
      <c r="GK43"/>
      <c r="GM43"/>
      <c r="GO43"/>
      <c r="GQ43"/>
      <c r="GS43"/>
      <c r="GU43"/>
      <c r="GW43"/>
      <c r="GY43"/>
      <c r="HA43"/>
      <c r="HC43"/>
      <c r="HE43"/>
      <c r="HG43"/>
      <c r="HI43"/>
    </row>
    <row r="44" spans="2:217" ht="15" x14ac:dyDescent="0.25">
      <c r="B44"/>
      <c r="E44"/>
      <c r="G44"/>
      <c r="J44"/>
      <c r="L44"/>
      <c r="O44"/>
      <c r="Q44"/>
      <c r="T44"/>
      <c r="V44"/>
      <c r="Y44"/>
      <c r="AA44"/>
      <c r="AC44"/>
      <c r="AE44"/>
      <c r="AG44"/>
      <c r="AI44"/>
      <c r="AK44"/>
      <c r="AM44"/>
      <c r="AO44"/>
      <c r="AQ44"/>
      <c r="AS44"/>
      <c r="AU44"/>
      <c r="AW44"/>
      <c r="AY44"/>
      <c r="BA44"/>
      <c r="BC44"/>
      <c r="BE44"/>
      <c r="BG44"/>
      <c r="BI44"/>
      <c r="BK44"/>
      <c r="BM44"/>
      <c r="BO44"/>
      <c r="BQ44"/>
      <c r="BS44"/>
      <c r="BU44"/>
      <c r="BW44"/>
      <c r="BY44"/>
      <c r="CA44"/>
      <c r="CC44"/>
      <c r="CE44"/>
      <c r="CG44"/>
      <c r="CI44"/>
      <c r="CK44"/>
      <c r="CM44"/>
      <c r="CO44"/>
      <c r="CQ44"/>
      <c r="CS44"/>
      <c r="CU44"/>
      <c r="CW44"/>
      <c r="CY44"/>
      <c r="DA44"/>
      <c r="DC44"/>
      <c r="DE44"/>
      <c r="DG44"/>
      <c r="DI44"/>
      <c r="DK44"/>
      <c r="DM44"/>
      <c r="DO44"/>
      <c r="DQ44"/>
      <c r="DS44"/>
      <c r="DU44"/>
      <c r="DW44"/>
      <c r="DY44"/>
      <c r="EA44"/>
      <c r="EC44"/>
      <c r="EE44"/>
      <c r="EG44"/>
      <c r="EI44"/>
      <c r="EK44"/>
      <c r="EM44"/>
      <c r="EO44"/>
      <c r="EQ44"/>
      <c r="ES44"/>
      <c r="EU44"/>
      <c r="EW44"/>
      <c r="EY44"/>
      <c r="FA44"/>
      <c r="FC44"/>
      <c r="FE44"/>
      <c r="FG44"/>
      <c r="FI44"/>
      <c r="FK44"/>
      <c r="FM44"/>
      <c r="FO44"/>
      <c r="FQ44"/>
      <c r="FS44"/>
      <c r="FU44"/>
      <c r="FW44"/>
      <c r="FY44"/>
      <c r="GA44"/>
      <c r="GC44"/>
      <c r="GE44"/>
      <c r="GG44"/>
      <c r="GI44"/>
      <c r="GK44"/>
      <c r="GM44"/>
      <c r="GO44"/>
      <c r="GQ44"/>
      <c r="GS44"/>
      <c r="GU44"/>
      <c r="GW44"/>
      <c r="GY44"/>
      <c r="HA44"/>
      <c r="HC44"/>
      <c r="HE44"/>
      <c r="HG44"/>
      <c r="HI44"/>
    </row>
    <row r="45" spans="2:217" ht="30" customHeight="1" x14ac:dyDescent="0.25">
      <c r="B45"/>
      <c r="E45"/>
      <c r="G45"/>
      <c r="J45"/>
      <c r="L45"/>
      <c r="O45"/>
      <c r="Q45"/>
      <c r="T45"/>
      <c r="V45"/>
      <c r="Y45"/>
      <c r="AA45"/>
      <c r="AC45"/>
      <c r="AE45"/>
      <c r="AG45"/>
      <c r="AI45"/>
      <c r="AK45"/>
      <c r="AM45"/>
      <c r="AO45"/>
      <c r="AQ45"/>
      <c r="AS45"/>
      <c r="AU45"/>
      <c r="AW45"/>
      <c r="AY45"/>
      <c r="BA45"/>
      <c r="BC45"/>
      <c r="BE45"/>
      <c r="BG45"/>
      <c r="BI45"/>
      <c r="BK45"/>
      <c r="BM45"/>
      <c r="BO45"/>
      <c r="BQ45"/>
      <c r="BS45"/>
      <c r="BU45"/>
      <c r="BW45"/>
      <c r="BY45"/>
      <c r="CA45"/>
      <c r="CC45"/>
      <c r="CE45"/>
      <c r="CG45"/>
      <c r="CI45"/>
      <c r="CK45"/>
      <c r="CM45"/>
      <c r="CO45"/>
      <c r="CQ45"/>
      <c r="CS45"/>
      <c r="CU45"/>
      <c r="CW45"/>
      <c r="CY45"/>
      <c r="DA45"/>
      <c r="DC45"/>
      <c r="DE45"/>
      <c r="DG45"/>
      <c r="DI45"/>
      <c r="DK45"/>
      <c r="DM45"/>
      <c r="DO45"/>
      <c r="DQ45"/>
      <c r="DS45"/>
      <c r="DU45"/>
      <c r="DW45"/>
      <c r="DY45"/>
      <c r="EA45"/>
      <c r="EC45"/>
      <c r="EE45"/>
      <c r="EG45"/>
      <c r="EI45"/>
      <c r="EK45"/>
      <c r="EM45"/>
      <c r="EO45"/>
      <c r="EQ45"/>
      <c r="ES45"/>
      <c r="EU45"/>
      <c r="EW45"/>
      <c r="EY45"/>
      <c r="FA45"/>
      <c r="FC45"/>
      <c r="FE45"/>
      <c r="FG45"/>
      <c r="FI45"/>
      <c r="FK45"/>
      <c r="FM45"/>
      <c r="FO45"/>
      <c r="FQ45"/>
      <c r="FS45"/>
      <c r="FU45"/>
      <c r="FW45"/>
      <c r="FY45"/>
      <c r="GA45"/>
      <c r="GC45"/>
      <c r="GE45"/>
      <c r="GG45"/>
      <c r="GI45"/>
      <c r="GK45"/>
      <c r="GM45"/>
      <c r="GO45"/>
      <c r="GQ45"/>
      <c r="GS45"/>
      <c r="GU45"/>
      <c r="GW45"/>
      <c r="GY45"/>
      <c r="HA45"/>
      <c r="HC45"/>
      <c r="HE45"/>
      <c r="HG45"/>
      <c r="HI45"/>
    </row>
    <row r="46" spans="2:217" ht="178.5" customHeight="1" x14ac:dyDescent="0.25">
      <c r="B46"/>
      <c r="E46"/>
      <c r="G46"/>
      <c r="J46"/>
      <c r="L46"/>
      <c r="O46"/>
      <c r="Q46"/>
      <c r="T46"/>
      <c r="V46"/>
      <c r="Y46"/>
      <c r="AA46"/>
      <c r="AC46"/>
      <c r="AE46"/>
      <c r="AG46"/>
      <c r="AI46"/>
      <c r="AK46"/>
      <c r="AM46"/>
      <c r="AO46"/>
      <c r="AQ46"/>
      <c r="AS46"/>
      <c r="AU46"/>
      <c r="AW46"/>
      <c r="AY46"/>
      <c r="BA46"/>
      <c r="BC46"/>
      <c r="BE46"/>
      <c r="BG46"/>
      <c r="BI46"/>
      <c r="BK46"/>
      <c r="BM46"/>
      <c r="BO46"/>
      <c r="BQ46"/>
      <c r="BS46"/>
      <c r="BU46"/>
      <c r="BW46"/>
      <c r="BY46"/>
      <c r="CA46"/>
      <c r="CC46"/>
      <c r="CE46"/>
      <c r="CG46"/>
      <c r="CI46"/>
      <c r="CK46"/>
      <c r="CM46"/>
      <c r="CO46"/>
      <c r="CQ46"/>
      <c r="CS46"/>
      <c r="CU46"/>
      <c r="CW46"/>
      <c r="CY46"/>
      <c r="DA46"/>
      <c r="DC46"/>
      <c r="DE46"/>
      <c r="DG46"/>
      <c r="DI46"/>
      <c r="DK46"/>
      <c r="DM46"/>
      <c r="DO46"/>
      <c r="DQ46"/>
      <c r="DS46"/>
      <c r="DU46"/>
      <c r="DW46"/>
      <c r="DY46"/>
      <c r="EA46"/>
      <c r="EC46"/>
      <c r="EE46"/>
      <c r="EG46"/>
      <c r="EI46"/>
      <c r="EK46"/>
      <c r="EM46"/>
      <c r="EO46"/>
      <c r="EQ46"/>
      <c r="ES46"/>
      <c r="EU46"/>
      <c r="EW46"/>
      <c r="EY46"/>
      <c r="FA46"/>
      <c r="FC46"/>
      <c r="FE46"/>
      <c r="FG46"/>
      <c r="FI46"/>
      <c r="FK46"/>
      <c r="FM46"/>
      <c r="FO46"/>
      <c r="FQ46"/>
      <c r="FS46"/>
      <c r="FU46"/>
      <c r="FW46"/>
      <c r="FY46"/>
      <c r="GA46"/>
      <c r="GC46"/>
      <c r="GE46"/>
      <c r="GG46"/>
      <c r="GI46"/>
      <c r="GK46"/>
      <c r="GM46"/>
      <c r="GO46"/>
      <c r="GQ46"/>
      <c r="GS46"/>
      <c r="GU46"/>
      <c r="GW46"/>
      <c r="GY46"/>
      <c r="HA46"/>
      <c r="HC46"/>
      <c r="HE46"/>
      <c r="HG46"/>
      <c r="HI46"/>
    </row>
    <row r="47" spans="2:217" ht="30" customHeight="1" x14ac:dyDescent="0.25">
      <c r="B47"/>
      <c r="E47"/>
      <c r="G47"/>
      <c r="J47"/>
      <c r="L47"/>
      <c r="O47"/>
      <c r="Q47"/>
      <c r="T47"/>
      <c r="V47"/>
      <c r="Y47"/>
      <c r="AA47"/>
      <c r="AC47"/>
      <c r="AE47"/>
      <c r="AG47"/>
      <c r="AI47"/>
      <c r="AK47"/>
      <c r="AM47"/>
      <c r="AO47"/>
      <c r="AQ47"/>
      <c r="AS47"/>
      <c r="AU47"/>
      <c r="AW47"/>
      <c r="AY47"/>
      <c r="BA47"/>
      <c r="BC47"/>
      <c r="BE47"/>
      <c r="BG47"/>
      <c r="BI47"/>
      <c r="BK47"/>
      <c r="BM47"/>
      <c r="BO47"/>
      <c r="BQ47"/>
      <c r="BS47"/>
      <c r="BU47"/>
      <c r="BW47"/>
      <c r="BY47"/>
      <c r="CA47"/>
      <c r="CC47"/>
      <c r="CE47"/>
      <c r="CG47"/>
      <c r="CI47"/>
      <c r="CK47"/>
      <c r="CM47"/>
      <c r="CO47"/>
      <c r="CQ47"/>
      <c r="CS47"/>
      <c r="CU47"/>
      <c r="CW47"/>
      <c r="CY47"/>
      <c r="DA47"/>
      <c r="DC47"/>
      <c r="DE47"/>
      <c r="DG47"/>
      <c r="DI47"/>
      <c r="DK47"/>
      <c r="DM47"/>
      <c r="DO47"/>
      <c r="DQ47"/>
      <c r="DS47"/>
      <c r="DU47"/>
      <c r="DW47"/>
      <c r="DY47"/>
      <c r="EA47"/>
      <c r="EC47"/>
      <c r="EE47"/>
      <c r="EG47"/>
      <c r="EI47"/>
      <c r="EK47"/>
      <c r="EM47"/>
      <c r="EO47"/>
      <c r="EQ47"/>
      <c r="ES47"/>
      <c r="EU47"/>
      <c r="EW47"/>
      <c r="EY47"/>
      <c r="FA47"/>
      <c r="FC47"/>
      <c r="FE47"/>
      <c r="FG47"/>
      <c r="FI47"/>
      <c r="FK47"/>
      <c r="FM47"/>
      <c r="FO47"/>
      <c r="FQ47"/>
      <c r="FS47"/>
      <c r="FU47"/>
      <c r="FW47"/>
      <c r="FY47"/>
      <c r="GA47"/>
      <c r="GC47"/>
      <c r="GE47"/>
      <c r="GG47"/>
      <c r="GI47"/>
      <c r="GK47"/>
      <c r="GM47"/>
      <c r="GO47"/>
      <c r="GQ47"/>
      <c r="GS47"/>
      <c r="GU47"/>
      <c r="GW47"/>
      <c r="GY47"/>
      <c r="HA47"/>
      <c r="HC47"/>
      <c r="HE47"/>
      <c r="HG47"/>
      <c r="HI47"/>
    </row>
    <row r="48" spans="2:217" ht="15" x14ac:dyDescent="0.25">
      <c r="B48"/>
      <c r="E48"/>
      <c r="G48"/>
      <c r="J48"/>
      <c r="L48"/>
      <c r="O48"/>
      <c r="Q48"/>
      <c r="T48"/>
      <c r="V48"/>
      <c r="Y48"/>
      <c r="AA48"/>
      <c r="AC48"/>
      <c r="AE48"/>
      <c r="AG48"/>
      <c r="AI48"/>
      <c r="AK48"/>
      <c r="AM48"/>
      <c r="AO48"/>
      <c r="AQ48"/>
      <c r="AS48"/>
      <c r="AU48"/>
      <c r="AW48"/>
      <c r="AY48"/>
      <c r="BA48"/>
      <c r="BC48"/>
      <c r="BE48"/>
      <c r="BG48"/>
      <c r="BI48"/>
      <c r="BK48"/>
      <c r="BM48"/>
      <c r="BO48"/>
      <c r="BQ48"/>
      <c r="BS48"/>
      <c r="BU48"/>
      <c r="BW48"/>
      <c r="BY48"/>
      <c r="CA48"/>
      <c r="CC48"/>
      <c r="CE48"/>
      <c r="CG48"/>
      <c r="CI48"/>
      <c r="CK48"/>
      <c r="CM48"/>
      <c r="CO48"/>
      <c r="CQ48"/>
      <c r="CS48"/>
      <c r="CU48"/>
      <c r="CW48"/>
      <c r="CY48"/>
      <c r="DA48"/>
      <c r="DC48"/>
      <c r="DE48"/>
      <c r="DG48"/>
      <c r="DI48"/>
      <c r="DK48"/>
      <c r="DM48"/>
      <c r="DO48"/>
      <c r="DQ48"/>
      <c r="DS48"/>
      <c r="DU48"/>
      <c r="DW48"/>
      <c r="DY48"/>
      <c r="EA48"/>
      <c r="EC48"/>
      <c r="EE48"/>
      <c r="EG48"/>
      <c r="EI48"/>
      <c r="EK48"/>
      <c r="EM48"/>
      <c r="EO48"/>
      <c r="EQ48"/>
      <c r="ES48"/>
      <c r="EU48"/>
      <c r="EW48"/>
      <c r="EY48"/>
      <c r="FA48"/>
      <c r="FC48"/>
      <c r="FE48"/>
      <c r="FG48"/>
      <c r="FI48"/>
      <c r="FK48"/>
      <c r="FM48"/>
      <c r="FO48"/>
      <c r="FQ48"/>
      <c r="FS48"/>
      <c r="FU48"/>
      <c r="FW48"/>
      <c r="FY48"/>
      <c r="GA48"/>
      <c r="GC48"/>
      <c r="GE48"/>
      <c r="GG48"/>
      <c r="GI48"/>
      <c r="GK48"/>
      <c r="GM48"/>
      <c r="GO48"/>
      <c r="GQ48"/>
      <c r="GS48"/>
      <c r="GU48"/>
      <c r="GW48"/>
      <c r="GY48"/>
      <c r="HA48"/>
      <c r="HC48"/>
      <c r="HE48"/>
      <c r="HG48"/>
      <c r="HI48"/>
    </row>
    <row r="49" spans="2:217" ht="30" customHeight="1" x14ac:dyDescent="0.25">
      <c r="B49"/>
      <c r="E49"/>
      <c r="G49"/>
      <c r="J49"/>
      <c r="L49"/>
      <c r="O49"/>
      <c r="Q49"/>
      <c r="T49"/>
      <c r="V49"/>
      <c r="Y49"/>
      <c r="AA49"/>
      <c r="AC49"/>
      <c r="AE49"/>
      <c r="AG49"/>
      <c r="AI49"/>
      <c r="AK49"/>
      <c r="AM49"/>
      <c r="AO49"/>
      <c r="AQ49"/>
      <c r="AS49"/>
      <c r="AU49"/>
      <c r="AW49"/>
      <c r="AY49"/>
      <c r="BA49"/>
      <c r="BC49"/>
      <c r="BE49"/>
      <c r="BG49"/>
      <c r="BI49"/>
      <c r="BK49"/>
      <c r="BM49"/>
      <c r="BO49"/>
      <c r="BQ49"/>
      <c r="BS49"/>
      <c r="BU49"/>
      <c r="BW49"/>
      <c r="BY49"/>
      <c r="CA49"/>
      <c r="CC49"/>
      <c r="CE49"/>
      <c r="CG49"/>
      <c r="CI49"/>
      <c r="CK49"/>
      <c r="CM49"/>
      <c r="CO49"/>
      <c r="CQ49"/>
      <c r="CS49"/>
      <c r="CU49"/>
      <c r="CW49"/>
      <c r="CY49"/>
      <c r="DA49"/>
      <c r="DC49"/>
      <c r="DE49"/>
      <c r="DG49"/>
      <c r="DI49"/>
      <c r="DK49"/>
      <c r="DM49"/>
      <c r="DO49"/>
      <c r="DQ49"/>
      <c r="DS49"/>
      <c r="DU49"/>
      <c r="DW49"/>
      <c r="DY49"/>
      <c r="EA49"/>
      <c r="EC49"/>
      <c r="EE49"/>
      <c r="EG49"/>
      <c r="EI49"/>
      <c r="EK49"/>
      <c r="EM49"/>
      <c r="EO49"/>
      <c r="EQ49"/>
      <c r="ES49"/>
      <c r="EU49"/>
      <c r="EW49"/>
      <c r="EY49"/>
      <c r="FA49"/>
      <c r="FC49"/>
      <c r="FE49"/>
      <c r="FG49"/>
      <c r="FI49"/>
      <c r="FK49"/>
      <c r="FM49"/>
      <c r="FO49"/>
      <c r="FQ49"/>
      <c r="FS49"/>
      <c r="FU49"/>
      <c r="FW49"/>
      <c r="FY49"/>
      <c r="GA49"/>
      <c r="GC49"/>
      <c r="GE49"/>
      <c r="GG49"/>
      <c r="GI49"/>
      <c r="GK49"/>
      <c r="GM49"/>
      <c r="GO49"/>
      <c r="GQ49"/>
      <c r="GS49"/>
      <c r="GU49"/>
      <c r="GW49"/>
      <c r="GY49"/>
      <c r="HA49"/>
      <c r="HC49"/>
      <c r="HE49"/>
      <c r="HG49"/>
      <c r="HI49"/>
    </row>
    <row r="50" spans="2:217" ht="178.5" customHeight="1" x14ac:dyDescent="0.25">
      <c r="B50"/>
      <c r="E50"/>
      <c r="G50"/>
      <c r="J50"/>
      <c r="L50"/>
      <c r="O50"/>
      <c r="Q50"/>
      <c r="T50"/>
      <c r="V50"/>
      <c r="Y50"/>
      <c r="AA50"/>
      <c r="AC50"/>
      <c r="AE50"/>
      <c r="AG50"/>
      <c r="AI50"/>
      <c r="AK50"/>
      <c r="AM50"/>
      <c r="AO50"/>
      <c r="AQ50"/>
      <c r="AS50"/>
      <c r="AU50"/>
      <c r="AW50"/>
      <c r="AY50"/>
      <c r="BA50"/>
      <c r="BC50"/>
      <c r="BE50"/>
      <c r="BG50"/>
      <c r="BI50"/>
      <c r="BK50"/>
      <c r="BM50"/>
      <c r="BO50"/>
      <c r="BQ50"/>
      <c r="BS50"/>
      <c r="BU50"/>
      <c r="BW50"/>
      <c r="BY50"/>
      <c r="CA50"/>
      <c r="CC50"/>
      <c r="CE50"/>
      <c r="CG50"/>
      <c r="CI50"/>
      <c r="CK50"/>
      <c r="CM50"/>
      <c r="CO50"/>
      <c r="CQ50"/>
      <c r="CS50"/>
      <c r="CU50"/>
      <c r="CW50"/>
      <c r="CY50"/>
      <c r="DA50"/>
      <c r="DC50"/>
      <c r="DE50"/>
      <c r="DG50"/>
      <c r="DI50"/>
      <c r="DK50"/>
      <c r="DM50"/>
      <c r="DO50"/>
      <c r="DQ50"/>
      <c r="DS50"/>
      <c r="DU50"/>
      <c r="DW50"/>
      <c r="DY50"/>
      <c r="EA50"/>
      <c r="EC50"/>
      <c r="EE50"/>
      <c r="EG50"/>
      <c r="EI50"/>
      <c r="EK50"/>
      <c r="EM50"/>
      <c r="EO50"/>
      <c r="EQ50"/>
      <c r="ES50"/>
      <c r="EU50"/>
      <c r="EW50"/>
      <c r="EY50"/>
      <c r="FA50"/>
      <c r="FC50"/>
      <c r="FE50"/>
      <c r="FG50"/>
      <c r="FI50"/>
      <c r="FK50"/>
      <c r="FM50"/>
      <c r="FO50"/>
      <c r="FQ50"/>
      <c r="FS50"/>
      <c r="FU50"/>
      <c r="FW50"/>
      <c r="FY50"/>
      <c r="GA50"/>
      <c r="GC50"/>
      <c r="GE50"/>
      <c r="GG50"/>
      <c r="GI50"/>
      <c r="GK50"/>
      <c r="GM50"/>
      <c r="GO50"/>
      <c r="GQ50"/>
      <c r="GS50"/>
      <c r="GU50"/>
      <c r="GW50"/>
      <c r="GY50"/>
      <c r="HA50"/>
      <c r="HC50"/>
      <c r="HE50"/>
      <c r="HG50"/>
      <c r="HI50"/>
    </row>
    <row r="51" spans="2:217" ht="30" customHeight="1" x14ac:dyDescent="0.25">
      <c r="B51"/>
      <c r="E51"/>
      <c r="G51"/>
      <c r="J51"/>
      <c r="L51"/>
      <c r="O51"/>
      <c r="Q51"/>
      <c r="T51"/>
      <c r="V51"/>
      <c r="Y51"/>
      <c r="AA51"/>
      <c r="AC51"/>
      <c r="AE51"/>
      <c r="AG51"/>
      <c r="AI51"/>
      <c r="AK51"/>
      <c r="AM51"/>
      <c r="AO51"/>
      <c r="AQ51"/>
      <c r="AS51"/>
      <c r="AU51"/>
      <c r="AW51"/>
      <c r="AY51"/>
      <c r="BA51"/>
      <c r="BC51"/>
      <c r="BE51"/>
      <c r="BG51"/>
      <c r="BI51"/>
      <c r="BK51"/>
      <c r="BM51"/>
      <c r="BO51"/>
      <c r="BQ51"/>
      <c r="BS51"/>
      <c r="BU51"/>
      <c r="BW51"/>
      <c r="BY51"/>
      <c r="CA51"/>
      <c r="CC51"/>
      <c r="CE51"/>
      <c r="CG51"/>
      <c r="CI51"/>
      <c r="CK51"/>
      <c r="CM51"/>
      <c r="CO51"/>
      <c r="CQ51"/>
      <c r="CS51"/>
      <c r="CU51"/>
      <c r="CW51"/>
      <c r="CY51"/>
      <c r="DA51"/>
      <c r="DC51"/>
      <c r="DE51"/>
      <c r="DG51"/>
      <c r="DI51"/>
      <c r="DK51"/>
      <c r="DM51"/>
      <c r="DO51"/>
      <c r="DQ51"/>
      <c r="DS51"/>
      <c r="DU51"/>
      <c r="DW51"/>
      <c r="DY51"/>
      <c r="EA51"/>
      <c r="EC51"/>
      <c r="EE51"/>
      <c r="EG51"/>
      <c r="EI51"/>
      <c r="EK51"/>
      <c r="EM51"/>
      <c r="EO51"/>
      <c r="EQ51"/>
      <c r="ES51"/>
      <c r="EU51"/>
      <c r="EW51"/>
      <c r="EY51"/>
      <c r="FA51"/>
      <c r="FC51"/>
      <c r="FE51"/>
      <c r="FG51"/>
      <c r="FI51"/>
      <c r="FK51"/>
      <c r="FM51"/>
      <c r="FO51"/>
      <c r="FQ51"/>
      <c r="FS51"/>
      <c r="FU51"/>
      <c r="FW51"/>
      <c r="FY51"/>
      <c r="GA51"/>
      <c r="GC51"/>
      <c r="GE51"/>
      <c r="GG51"/>
      <c r="GI51"/>
      <c r="GK51"/>
      <c r="GM51"/>
      <c r="GO51"/>
      <c r="GQ51"/>
      <c r="GS51"/>
      <c r="GU51"/>
      <c r="GW51"/>
      <c r="GY51"/>
      <c r="HA51"/>
      <c r="HC51"/>
      <c r="HE51"/>
      <c r="HG51"/>
      <c r="HI51"/>
    </row>
    <row r="52" spans="2:217" ht="15" x14ac:dyDescent="0.25">
      <c r="B52"/>
      <c r="E52"/>
      <c r="G52"/>
      <c r="J52"/>
      <c r="L52"/>
      <c r="O52"/>
      <c r="Q52"/>
      <c r="T52"/>
      <c r="V52"/>
      <c r="Y52"/>
      <c r="AA52"/>
      <c r="AC52"/>
      <c r="AE52"/>
      <c r="AG52"/>
      <c r="AI52"/>
      <c r="AK52"/>
      <c r="AM52"/>
      <c r="AO52"/>
      <c r="AQ52"/>
      <c r="AS52"/>
      <c r="AU52"/>
      <c r="AW52"/>
      <c r="AY52"/>
      <c r="BA52"/>
      <c r="BC52"/>
      <c r="BE52"/>
      <c r="BG52"/>
      <c r="BI52"/>
      <c r="BK52"/>
      <c r="BM52"/>
      <c r="BO52"/>
      <c r="BQ52"/>
      <c r="BS52"/>
      <c r="BU52"/>
      <c r="BW52"/>
      <c r="BY52"/>
      <c r="CA52"/>
      <c r="CC52"/>
      <c r="CE52"/>
      <c r="CG52"/>
      <c r="CI52"/>
      <c r="CK52"/>
      <c r="CM52"/>
      <c r="CO52"/>
      <c r="CQ52"/>
      <c r="CS52"/>
      <c r="CU52"/>
      <c r="CW52"/>
      <c r="CY52"/>
      <c r="DA52"/>
      <c r="DC52"/>
      <c r="DE52"/>
      <c r="DG52"/>
      <c r="DI52"/>
      <c r="DK52"/>
      <c r="DM52"/>
      <c r="DO52"/>
      <c r="DQ52"/>
      <c r="DS52"/>
      <c r="DU52"/>
      <c r="DW52"/>
      <c r="DY52"/>
      <c r="EA52"/>
      <c r="EC52"/>
      <c r="EE52"/>
      <c r="EG52"/>
      <c r="EI52"/>
      <c r="EK52"/>
      <c r="EM52"/>
      <c r="EO52"/>
      <c r="EQ52"/>
      <c r="ES52"/>
      <c r="EU52"/>
      <c r="EW52"/>
      <c r="EY52"/>
      <c r="FA52"/>
      <c r="FC52"/>
      <c r="FE52"/>
      <c r="FG52"/>
      <c r="FI52"/>
      <c r="FK52"/>
      <c r="FM52"/>
      <c r="FO52"/>
      <c r="FQ52"/>
      <c r="FS52"/>
      <c r="FU52"/>
      <c r="FW52"/>
      <c r="FY52"/>
      <c r="GA52"/>
      <c r="GC52"/>
      <c r="GE52"/>
      <c r="GG52"/>
      <c r="GI52"/>
      <c r="GK52"/>
      <c r="GM52"/>
      <c r="GO52"/>
      <c r="GQ52"/>
      <c r="GS52"/>
      <c r="GU52"/>
      <c r="GW52"/>
      <c r="GY52"/>
      <c r="HA52"/>
      <c r="HC52"/>
      <c r="HE52"/>
      <c r="HG52"/>
      <c r="HI52"/>
    </row>
    <row r="53" spans="2:217" ht="30" customHeight="1" x14ac:dyDescent="0.25">
      <c r="B53"/>
      <c r="E53"/>
      <c r="G53"/>
      <c r="J53"/>
      <c r="L53"/>
      <c r="O53"/>
      <c r="Q53"/>
      <c r="T53"/>
      <c r="V53"/>
      <c r="Y53"/>
      <c r="AA53"/>
      <c r="AC53"/>
      <c r="AE53"/>
      <c r="AG53"/>
      <c r="AI53"/>
      <c r="AK53"/>
      <c r="AM53"/>
      <c r="AO53"/>
      <c r="AQ53"/>
      <c r="AS53"/>
      <c r="AU53"/>
      <c r="AW53"/>
      <c r="AY53"/>
      <c r="BA53"/>
      <c r="BC53"/>
      <c r="BE53"/>
      <c r="BG53"/>
      <c r="BI53"/>
      <c r="BK53"/>
      <c r="BM53"/>
      <c r="BO53"/>
      <c r="BQ53"/>
      <c r="BS53"/>
      <c r="BU53"/>
      <c r="BW53"/>
      <c r="BY53"/>
      <c r="CA53"/>
      <c r="CC53"/>
      <c r="CE53"/>
      <c r="CG53"/>
      <c r="CI53"/>
      <c r="CK53"/>
      <c r="CM53"/>
      <c r="CO53"/>
      <c r="CQ53"/>
      <c r="CS53"/>
      <c r="CU53"/>
      <c r="CW53"/>
      <c r="CY53"/>
      <c r="DA53"/>
      <c r="DC53"/>
      <c r="DE53"/>
      <c r="DG53"/>
      <c r="DI53"/>
      <c r="DK53"/>
      <c r="DM53"/>
      <c r="DO53"/>
      <c r="DQ53"/>
      <c r="DS53"/>
      <c r="DU53"/>
      <c r="DW53"/>
      <c r="DY53"/>
      <c r="EA53"/>
      <c r="EC53"/>
      <c r="EE53"/>
      <c r="EG53"/>
      <c r="EI53"/>
      <c r="EK53"/>
      <c r="EM53"/>
      <c r="EO53"/>
      <c r="EQ53"/>
      <c r="ES53"/>
      <c r="EU53"/>
      <c r="EW53"/>
      <c r="EY53"/>
      <c r="FA53"/>
      <c r="FC53"/>
      <c r="FE53"/>
      <c r="FG53"/>
      <c r="FI53"/>
      <c r="FK53"/>
      <c r="FM53"/>
      <c r="FO53"/>
      <c r="FQ53"/>
      <c r="FS53"/>
      <c r="FU53"/>
      <c r="FW53"/>
      <c r="FY53"/>
      <c r="GA53"/>
      <c r="GC53"/>
      <c r="GE53"/>
      <c r="GG53"/>
      <c r="GI53"/>
      <c r="GK53"/>
      <c r="GM53"/>
      <c r="GO53"/>
      <c r="GQ53"/>
      <c r="GS53"/>
      <c r="GU53"/>
      <c r="GW53"/>
      <c r="GY53"/>
      <c r="HA53"/>
      <c r="HC53"/>
      <c r="HE53"/>
      <c r="HG53"/>
      <c r="HI53"/>
    </row>
    <row r="54" spans="2:217" ht="178.5" customHeight="1" x14ac:dyDescent="0.25">
      <c r="B54"/>
      <c r="E54"/>
      <c r="G54"/>
      <c r="J54"/>
      <c r="L54"/>
      <c r="O54"/>
      <c r="Q54"/>
      <c r="T54"/>
      <c r="V54"/>
      <c r="Y54"/>
      <c r="AA54"/>
      <c r="AC54"/>
      <c r="AE54"/>
      <c r="AG54"/>
      <c r="AI54"/>
      <c r="AK54"/>
      <c r="AM54"/>
      <c r="AO54"/>
      <c r="AQ54"/>
      <c r="AS54"/>
      <c r="AU54"/>
      <c r="AW54"/>
      <c r="AY54"/>
      <c r="BA54"/>
      <c r="BC54"/>
      <c r="BE54"/>
      <c r="BG54"/>
      <c r="BI54"/>
      <c r="BK54"/>
      <c r="BM54"/>
      <c r="BO54"/>
      <c r="BQ54"/>
      <c r="BS54"/>
      <c r="BU54"/>
      <c r="BW54"/>
      <c r="BY54"/>
      <c r="CA54"/>
      <c r="CC54"/>
      <c r="CE54"/>
      <c r="CG54"/>
      <c r="CI54"/>
      <c r="CK54"/>
      <c r="CM54"/>
      <c r="CO54"/>
      <c r="CQ54"/>
      <c r="CS54"/>
      <c r="CU54"/>
      <c r="CW54"/>
      <c r="CY54"/>
      <c r="DA54"/>
      <c r="DC54"/>
      <c r="DE54"/>
      <c r="DG54"/>
      <c r="DI54"/>
      <c r="DK54"/>
      <c r="DM54"/>
      <c r="DO54"/>
      <c r="DQ54"/>
      <c r="DS54"/>
      <c r="DU54"/>
      <c r="DW54"/>
      <c r="DY54"/>
      <c r="EA54"/>
      <c r="EC54"/>
      <c r="EE54"/>
      <c r="EG54"/>
      <c r="EI54"/>
      <c r="EK54"/>
      <c r="EM54"/>
      <c r="EO54"/>
      <c r="EQ54"/>
      <c r="ES54"/>
      <c r="EU54"/>
      <c r="EW54"/>
      <c r="EY54"/>
      <c r="FA54"/>
      <c r="FC54"/>
      <c r="FE54"/>
      <c r="FG54"/>
      <c r="FI54"/>
      <c r="FK54"/>
      <c r="FM54"/>
      <c r="FO54"/>
      <c r="FQ54"/>
      <c r="FS54"/>
      <c r="FU54"/>
      <c r="FW54"/>
      <c r="FY54"/>
      <c r="GA54"/>
      <c r="GC54"/>
      <c r="GE54"/>
      <c r="GG54"/>
      <c r="GI54"/>
      <c r="GK54"/>
      <c r="GM54"/>
      <c r="GO54"/>
      <c r="GQ54"/>
      <c r="GS54"/>
      <c r="GU54"/>
      <c r="GW54"/>
      <c r="GY54"/>
      <c r="HA54"/>
      <c r="HC54"/>
      <c r="HE54"/>
      <c r="HG54"/>
      <c r="HI54"/>
    </row>
    <row r="55" spans="2:217" ht="30" customHeight="1" x14ac:dyDescent="0.25">
      <c r="B55"/>
      <c r="E55"/>
      <c r="G55"/>
      <c r="J55"/>
      <c r="L55"/>
      <c r="O55"/>
      <c r="Q55"/>
      <c r="T55"/>
      <c r="V55"/>
      <c r="Y55"/>
      <c r="AA55"/>
      <c r="AC55"/>
      <c r="AE55"/>
      <c r="AG55"/>
      <c r="AI55"/>
      <c r="AK55"/>
      <c r="AM55"/>
      <c r="AO55"/>
      <c r="AQ55"/>
      <c r="AS55"/>
      <c r="AU55"/>
      <c r="AW55"/>
      <c r="AY55"/>
      <c r="BA55"/>
      <c r="BC55"/>
      <c r="BE55"/>
      <c r="BG55"/>
      <c r="BI55"/>
      <c r="BK55"/>
      <c r="BM55"/>
      <c r="BO55"/>
      <c r="BQ55"/>
      <c r="BS55"/>
      <c r="BU55"/>
      <c r="BW55"/>
      <c r="BY55"/>
      <c r="CA55"/>
      <c r="CC55"/>
      <c r="CE55"/>
      <c r="CG55"/>
      <c r="CI55"/>
      <c r="CK55"/>
      <c r="CM55"/>
      <c r="CO55"/>
      <c r="CQ55"/>
      <c r="CS55"/>
      <c r="CU55"/>
      <c r="CW55"/>
      <c r="CY55"/>
      <c r="DA55"/>
      <c r="DC55"/>
      <c r="DE55"/>
      <c r="DG55"/>
      <c r="DI55"/>
      <c r="DK55"/>
      <c r="DM55"/>
      <c r="DO55"/>
      <c r="DQ55"/>
      <c r="DS55"/>
      <c r="DU55"/>
      <c r="DW55"/>
      <c r="DY55"/>
      <c r="EA55"/>
      <c r="EC55"/>
      <c r="EE55"/>
      <c r="EG55"/>
      <c r="EI55"/>
      <c r="EK55"/>
      <c r="EM55"/>
      <c r="EO55"/>
      <c r="EQ55"/>
      <c r="ES55"/>
      <c r="EU55"/>
      <c r="EW55"/>
      <c r="EY55"/>
      <c r="FA55"/>
      <c r="FC55"/>
      <c r="FE55"/>
      <c r="FG55"/>
      <c r="FI55"/>
      <c r="FK55"/>
      <c r="FM55"/>
      <c r="FO55"/>
      <c r="FQ55"/>
      <c r="FS55"/>
      <c r="FU55"/>
      <c r="FW55"/>
      <c r="FY55"/>
      <c r="GA55"/>
      <c r="GC55"/>
      <c r="GE55"/>
      <c r="GG55"/>
      <c r="GI55"/>
      <c r="GK55"/>
      <c r="GM55"/>
      <c r="GO55"/>
      <c r="GQ55"/>
      <c r="GS55"/>
      <c r="GU55"/>
      <c r="GW55"/>
      <c r="GY55"/>
      <c r="HA55"/>
      <c r="HC55"/>
      <c r="HE55"/>
      <c r="HG55"/>
      <c r="HI55"/>
    </row>
    <row r="56" spans="2:217" ht="178.5" customHeight="1" x14ac:dyDescent="0.25">
      <c r="B56"/>
      <c r="E56"/>
      <c r="G56"/>
      <c r="J56"/>
      <c r="L56"/>
      <c r="O56"/>
      <c r="Q56"/>
      <c r="T56"/>
      <c r="V56"/>
      <c r="Y56"/>
      <c r="AA56"/>
      <c r="AC56"/>
      <c r="AE56"/>
      <c r="AG56"/>
      <c r="AI56"/>
      <c r="AK56"/>
      <c r="AM56"/>
      <c r="AO56"/>
      <c r="AQ56"/>
      <c r="AS56"/>
      <c r="AU56"/>
      <c r="AW56"/>
      <c r="AY56"/>
      <c r="BA56"/>
      <c r="BC56"/>
      <c r="BE56"/>
      <c r="BG56"/>
      <c r="BI56"/>
      <c r="BK56"/>
      <c r="BM56"/>
      <c r="BO56"/>
      <c r="BQ56"/>
      <c r="BS56"/>
      <c r="BU56"/>
      <c r="BW56"/>
      <c r="BY56"/>
      <c r="CA56"/>
      <c r="CC56"/>
      <c r="CE56"/>
      <c r="CG56"/>
      <c r="CI56"/>
      <c r="CK56"/>
      <c r="CM56"/>
      <c r="CO56"/>
      <c r="CQ56"/>
      <c r="CS56"/>
      <c r="CU56"/>
      <c r="CW56"/>
      <c r="CY56"/>
      <c r="DA56"/>
      <c r="DC56"/>
      <c r="DE56"/>
      <c r="DG56"/>
      <c r="DI56"/>
      <c r="DK56"/>
      <c r="DM56"/>
      <c r="DO56"/>
      <c r="DQ56"/>
      <c r="DS56"/>
      <c r="DU56"/>
      <c r="DW56"/>
      <c r="DY56"/>
      <c r="EA56"/>
      <c r="EC56"/>
      <c r="EE56"/>
      <c r="EG56"/>
      <c r="EI56"/>
      <c r="EK56"/>
      <c r="EM56"/>
      <c r="EO56"/>
      <c r="EQ56"/>
      <c r="ES56"/>
      <c r="EU56"/>
      <c r="EW56"/>
      <c r="EY56"/>
      <c r="FA56"/>
      <c r="FC56"/>
      <c r="FE56"/>
      <c r="FG56"/>
      <c r="FI56"/>
      <c r="FK56"/>
      <c r="FM56"/>
      <c r="FO56"/>
      <c r="FQ56"/>
      <c r="FS56"/>
      <c r="FU56"/>
      <c r="FW56"/>
      <c r="FY56"/>
      <c r="GA56"/>
      <c r="GC56"/>
      <c r="GE56"/>
      <c r="GG56"/>
      <c r="GI56"/>
      <c r="GK56"/>
      <c r="GM56"/>
      <c r="GO56"/>
      <c r="GQ56"/>
      <c r="GS56"/>
      <c r="GU56"/>
      <c r="GW56"/>
      <c r="GY56"/>
      <c r="HA56"/>
      <c r="HC56"/>
      <c r="HE56"/>
      <c r="HG56"/>
      <c r="HI56"/>
    </row>
    <row r="57" spans="2:217" ht="110.25" customHeight="1" x14ac:dyDescent="0.25">
      <c r="B57"/>
      <c r="E57"/>
      <c r="G57"/>
      <c r="J57"/>
      <c r="L57"/>
      <c r="O57"/>
      <c r="Q57"/>
      <c r="T57"/>
      <c r="V57"/>
      <c r="Y57"/>
      <c r="AA57"/>
      <c r="AC57"/>
      <c r="AE57"/>
      <c r="AG57"/>
      <c r="AI57"/>
      <c r="AK57"/>
      <c r="AM57"/>
      <c r="AO57"/>
      <c r="AQ57"/>
      <c r="AS57"/>
      <c r="AU57"/>
      <c r="AW57"/>
      <c r="AY57"/>
      <c r="BA57"/>
      <c r="BC57"/>
      <c r="BE57"/>
      <c r="BG57"/>
      <c r="BI57"/>
      <c r="BK57"/>
      <c r="BM57"/>
      <c r="BO57"/>
      <c r="BQ57"/>
      <c r="BS57"/>
      <c r="BU57"/>
      <c r="BW57"/>
      <c r="BY57"/>
      <c r="CA57"/>
      <c r="CC57"/>
      <c r="CE57"/>
      <c r="CG57"/>
      <c r="CI57"/>
      <c r="CK57"/>
      <c r="CM57"/>
      <c r="CO57"/>
      <c r="CQ57"/>
      <c r="CS57"/>
      <c r="CU57"/>
      <c r="CW57"/>
      <c r="CY57"/>
      <c r="DA57"/>
      <c r="DC57"/>
      <c r="DE57"/>
      <c r="DG57"/>
      <c r="DI57"/>
      <c r="DK57"/>
      <c r="DM57"/>
      <c r="DO57"/>
      <c r="DQ57"/>
      <c r="DS57"/>
      <c r="DU57"/>
      <c r="DW57"/>
      <c r="DY57"/>
      <c r="EA57"/>
      <c r="EC57"/>
      <c r="EE57"/>
      <c r="EG57"/>
      <c r="EI57"/>
      <c r="EK57"/>
      <c r="EM57"/>
      <c r="EO57"/>
      <c r="EQ57"/>
      <c r="ES57"/>
      <c r="EU57"/>
      <c r="EW57"/>
      <c r="EY57"/>
      <c r="FA57"/>
      <c r="FC57"/>
      <c r="FE57"/>
      <c r="FG57"/>
      <c r="FI57"/>
      <c r="FK57"/>
      <c r="FM57"/>
      <c r="FO57"/>
      <c r="FQ57"/>
      <c r="FS57"/>
      <c r="FU57"/>
      <c r="FW57"/>
      <c r="FY57"/>
      <c r="GA57"/>
      <c r="GC57"/>
      <c r="GE57"/>
      <c r="GG57"/>
      <c r="GI57"/>
      <c r="GK57"/>
      <c r="GM57"/>
      <c r="GO57"/>
      <c r="GQ57"/>
      <c r="GS57"/>
      <c r="GU57"/>
      <c r="GW57"/>
      <c r="GY57"/>
      <c r="HA57"/>
      <c r="HC57"/>
      <c r="HE57"/>
      <c r="HG57"/>
      <c r="HI57"/>
    </row>
    <row r="58" spans="2:217" ht="110.25" customHeight="1" x14ac:dyDescent="0.25">
      <c r="B58"/>
      <c r="E58"/>
      <c r="G58"/>
      <c r="J58"/>
      <c r="L58"/>
      <c r="O58"/>
      <c r="Q58"/>
      <c r="T58"/>
      <c r="V58"/>
      <c r="Y58"/>
      <c r="AA58"/>
      <c r="AC58"/>
      <c r="AE58"/>
      <c r="AG58"/>
      <c r="AI58"/>
      <c r="AK58"/>
      <c r="AM58"/>
      <c r="AO58"/>
      <c r="AQ58"/>
      <c r="AS58"/>
      <c r="AU58"/>
      <c r="AW58"/>
      <c r="AY58"/>
      <c r="BA58"/>
      <c r="BC58"/>
      <c r="BE58"/>
      <c r="BG58"/>
      <c r="BI58"/>
      <c r="BK58"/>
      <c r="BM58"/>
      <c r="BO58"/>
      <c r="BQ58"/>
      <c r="BS58"/>
      <c r="BU58"/>
      <c r="BW58"/>
      <c r="BY58"/>
      <c r="CA58"/>
      <c r="CC58"/>
      <c r="CE58"/>
      <c r="CG58"/>
      <c r="CI58"/>
      <c r="CK58"/>
      <c r="CM58"/>
      <c r="CO58"/>
      <c r="CQ58"/>
      <c r="CS58"/>
      <c r="CU58"/>
      <c r="CW58"/>
      <c r="CY58"/>
      <c r="DA58"/>
      <c r="DC58"/>
      <c r="DE58"/>
      <c r="DG58"/>
      <c r="DI58"/>
      <c r="DK58"/>
      <c r="DM58"/>
      <c r="DO58"/>
      <c r="DQ58"/>
      <c r="DS58"/>
      <c r="DU58"/>
      <c r="DW58"/>
      <c r="DY58"/>
      <c r="EA58"/>
      <c r="EC58"/>
      <c r="EE58"/>
      <c r="EG58"/>
      <c r="EI58"/>
      <c r="EK58"/>
      <c r="EM58"/>
      <c r="EO58"/>
      <c r="EQ58"/>
      <c r="ES58"/>
      <c r="EU58"/>
      <c r="EW58"/>
      <c r="EY58"/>
      <c r="FA58"/>
      <c r="FC58"/>
      <c r="FE58"/>
      <c r="FG58"/>
      <c r="FI58"/>
      <c r="FK58"/>
      <c r="FM58"/>
      <c r="FO58"/>
      <c r="FQ58"/>
      <c r="FS58"/>
      <c r="FU58"/>
      <c r="FW58"/>
      <c r="FY58"/>
      <c r="GA58"/>
      <c r="GC58"/>
      <c r="GE58"/>
      <c r="GG58"/>
      <c r="GI58"/>
      <c r="GK58"/>
      <c r="GM58"/>
      <c r="GO58"/>
      <c r="GQ58"/>
      <c r="GS58"/>
      <c r="GU58"/>
      <c r="GW58"/>
      <c r="GY58"/>
      <c r="HA58"/>
      <c r="HC58"/>
      <c r="HE58"/>
      <c r="HG58"/>
      <c r="HI58"/>
    </row>
    <row r="59" spans="2:217" ht="76.5" customHeight="1" x14ac:dyDescent="0.25">
      <c r="B59"/>
      <c r="E59"/>
      <c r="G59"/>
      <c r="J59"/>
      <c r="L59"/>
      <c r="O59"/>
      <c r="Q59"/>
      <c r="T59"/>
      <c r="V59"/>
      <c r="Y59"/>
      <c r="AA59"/>
      <c r="AC59"/>
      <c r="AE59"/>
      <c r="AG59"/>
      <c r="AI59"/>
      <c r="AK59"/>
      <c r="AM59"/>
      <c r="AO59"/>
      <c r="AQ59"/>
      <c r="AS59"/>
      <c r="AU59"/>
      <c r="AW59"/>
      <c r="AY59"/>
      <c r="BA59"/>
      <c r="BC59"/>
      <c r="BE59"/>
      <c r="BG59"/>
      <c r="BI59"/>
      <c r="BK59"/>
      <c r="BM59"/>
      <c r="BO59"/>
      <c r="BQ59"/>
      <c r="BS59"/>
      <c r="BU59"/>
      <c r="BW59"/>
      <c r="BY59"/>
      <c r="CA59"/>
      <c r="CC59"/>
      <c r="CE59"/>
      <c r="CG59"/>
      <c r="CI59"/>
      <c r="CK59"/>
      <c r="CM59"/>
      <c r="CO59"/>
      <c r="CQ59"/>
      <c r="CS59"/>
      <c r="CU59"/>
      <c r="CW59"/>
      <c r="CY59"/>
      <c r="DA59"/>
      <c r="DC59"/>
      <c r="DE59"/>
      <c r="DG59"/>
      <c r="DI59"/>
      <c r="DK59"/>
      <c r="DM59"/>
      <c r="DO59"/>
      <c r="DQ59"/>
      <c r="DS59"/>
      <c r="DU59"/>
      <c r="DW59"/>
      <c r="DY59"/>
      <c r="EA59"/>
      <c r="EC59"/>
      <c r="EE59"/>
      <c r="EG59"/>
      <c r="EI59"/>
      <c r="EK59"/>
      <c r="EM59"/>
      <c r="EO59"/>
      <c r="EQ59"/>
      <c r="ES59"/>
      <c r="EU59"/>
      <c r="EW59"/>
      <c r="EY59"/>
      <c r="FA59"/>
      <c r="FC59"/>
      <c r="FE59"/>
      <c r="FG59"/>
      <c r="FI59"/>
      <c r="FK59"/>
      <c r="FM59"/>
      <c r="FO59"/>
      <c r="FQ59"/>
      <c r="FS59"/>
      <c r="FU59"/>
      <c r="FW59"/>
      <c r="FY59"/>
      <c r="GA59"/>
      <c r="GC59"/>
      <c r="GE59"/>
      <c r="GG59"/>
      <c r="GI59"/>
      <c r="GK59"/>
      <c r="GM59"/>
      <c r="GO59"/>
      <c r="GQ59"/>
      <c r="GS59"/>
      <c r="GU59"/>
      <c r="GW59"/>
      <c r="GY59"/>
      <c r="HA59"/>
      <c r="HC59"/>
      <c r="HE59"/>
      <c r="HG59"/>
      <c r="HI59"/>
    </row>
    <row r="60" spans="2:217" ht="110.25" customHeight="1" x14ac:dyDescent="0.25">
      <c r="B60"/>
      <c r="E60"/>
      <c r="G60"/>
      <c r="J60"/>
      <c r="L60"/>
      <c r="O60"/>
      <c r="Q60"/>
      <c r="T60"/>
      <c r="V60"/>
      <c r="Y60"/>
      <c r="AA60"/>
      <c r="AC60"/>
      <c r="AE60"/>
      <c r="AG60"/>
      <c r="AI60"/>
      <c r="AK60"/>
      <c r="AM60"/>
      <c r="AO60"/>
      <c r="AQ60"/>
      <c r="AS60"/>
      <c r="AU60"/>
      <c r="AW60"/>
      <c r="AY60"/>
      <c r="BA60"/>
      <c r="BC60"/>
      <c r="BE60"/>
      <c r="BG60"/>
      <c r="BI60"/>
      <c r="BK60"/>
      <c r="BM60"/>
      <c r="BO60"/>
      <c r="BQ60"/>
      <c r="BS60"/>
      <c r="BU60"/>
      <c r="BW60"/>
      <c r="BY60"/>
      <c r="CA60"/>
      <c r="CC60"/>
      <c r="CE60"/>
      <c r="CG60"/>
      <c r="CI60"/>
      <c r="CK60"/>
      <c r="CM60"/>
      <c r="CO60"/>
      <c r="CQ60"/>
      <c r="CS60"/>
      <c r="CU60"/>
      <c r="CW60"/>
      <c r="CY60"/>
      <c r="DA60"/>
      <c r="DC60"/>
      <c r="DE60"/>
      <c r="DG60"/>
      <c r="DI60"/>
      <c r="DK60"/>
      <c r="DM60"/>
      <c r="DO60"/>
      <c r="DQ60"/>
      <c r="DS60"/>
      <c r="DU60"/>
      <c r="DW60"/>
      <c r="DY60"/>
      <c r="EA60"/>
      <c r="EC60"/>
      <c r="EE60"/>
      <c r="EG60"/>
      <c r="EI60"/>
      <c r="EK60"/>
      <c r="EM60"/>
      <c r="EO60"/>
      <c r="EQ60"/>
      <c r="ES60"/>
      <c r="EU60"/>
      <c r="EW60"/>
      <c r="EY60"/>
      <c r="FA60"/>
      <c r="FC60"/>
      <c r="FE60"/>
      <c r="FG60"/>
      <c r="FI60"/>
      <c r="FK60"/>
      <c r="FM60"/>
      <c r="FO60"/>
      <c r="FQ60"/>
      <c r="FS60"/>
      <c r="FU60"/>
      <c r="FW60"/>
      <c r="FY60"/>
      <c r="GA60"/>
      <c r="GC60"/>
      <c r="GE60"/>
      <c r="GG60"/>
      <c r="GI60"/>
      <c r="GK60"/>
      <c r="GM60"/>
      <c r="GO60"/>
      <c r="GQ60"/>
      <c r="GS60"/>
      <c r="GU60"/>
      <c r="GW60"/>
      <c r="GY60"/>
      <c r="HA60"/>
      <c r="HC60"/>
      <c r="HE60"/>
      <c r="HG60"/>
      <c r="HI60"/>
    </row>
    <row r="61" spans="2:217" ht="15" x14ac:dyDescent="0.25">
      <c r="B61"/>
      <c r="E61"/>
      <c r="G61"/>
      <c r="J61"/>
      <c r="L61"/>
      <c r="O61"/>
      <c r="Q61"/>
      <c r="T61"/>
      <c r="V61"/>
      <c r="Y61"/>
      <c r="AA61"/>
      <c r="AC61"/>
      <c r="AE61"/>
      <c r="AG61"/>
      <c r="AI61"/>
      <c r="AK61"/>
      <c r="AM61"/>
      <c r="AO61"/>
      <c r="AQ61"/>
      <c r="AS61"/>
      <c r="AU61"/>
      <c r="AW61"/>
      <c r="AY61"/>
      <c r="BA61"/>
      <c r="BC61"/>
      <c r="BE61"/>
      <c r="BG61"/>
      <c r="BI61"/>
      <c r="BK61"/>
      <c r="BM61"/>
      <c r="BO61"/>
      <c r="BQ61"/>
      <c r="BS61"/>
      <c r="BU61"/>
      <c r="BW61"/>
      <c r="BY61"/>
      <c r="CA61"/>
      <c r="CC61"/>
      <c r="CE61"/>
      <c r="CG61"/>
      <c r="CI61"/>
      <c r="CK61"/>
      <c r="CM61"/>
      <c r="CO61"/>
      <c r="CQ61"/>
      <c r="CS61"/>
      <c r="CU61"/>
      <c r="CW61"/>
      <c r="CY61"/>
      <c r="DA61"/>
      <c r="DC61"/>
      <c r="DE61"/>
      <c r="DG61"/>
      <c r="DI61"/>
      <c r="DK61"/>
      <c r="DM61"/>
      <c r="DO61"/>
      <c r="DQ61"/>
      <c r="DS61"/>
      <c r="DU61"/>
      <c r="DW61"/>
      <c r="DY61"/>
      <c r="EA61"/>
      <c r="EC61"/>
      <c r="EE61"/>
      <c r="EG61"/>
      <c r="EI61"/>
      <c r="EK61"/>
      <c r="EM61"/>
      <c r="EO61"/>
      <c r="EQ61"/>
      <c r="ES61"/>
      <c r="EU61"/>
      <c r="EW61"/>
      <c r="EY61"/>
      <c r="FA61"/>
      <c r="FC61"/>
      <c r="FE61"/>
      <c r="FG61"/>
      <c r="FI61"/>
      <c r="FK61"/>
      <c r="FM61"/>
      <c r="FO61"/>
      <c r="FQ61"/>
      <c r="FS61"/>
      <c r="FU61"/>
      <c r="FW61"/>
      <c r="FY61"/>
      <c r="GA61"/>
      <c r="GC61"/>
      <c r="GE61"/>
      <c r="GG61"/>
      <c r="GI61"/>
      <c r="GK61"/>
      <c r="GM61"/>
      <c r="GO61"/>
      <c r="GQ61"/>
      <c r="GS61"/>
      <c r="GU61"/>
      <c r="GW61"/>
      <c r="GY61"/>
      <c r="HA61"/>
      <c r="HC61"/>
      <c r="HE61"/>
      <c r="HG61"/>
      <c r="HI61"/>
    </row>
    <row r="62" spans="2:217" ht="30" customHeight="1" x14ac:dyDescent="0.25">
      <c r="B62"/>
      <c r="E62"/>
      <c r="G62"/>
      <c r="J62"/>
      <c r="L62"/>
      <c r="O62"/>
      <c r="Q62"/>
      <c r="T62"/>
      <c r="V62"/>
      <c r="Y62"/>
      <c r="AA62"/>
      <c r="AC62"/>
      <c r="AE62"/>
      <c r="AG62"/>
      <c r="AI62"/>
      <c r="AK62"/>
      <c r="AM62"/>
      <c r="AO62"/>
      <c r="AQ62"/>
      <c r="AS62"/>
      <c r="AU62"/>
      <c r="AW62"/>
      <c r="AY62"/>
      <c r="BA62"/>
      <c r="BC62"/>
      <c r="BE62"/>
      <c r="BG62"/>
      <c r="BI62"/>
      <c r="BK62"/>
      <c r="BM62"/>
      <c r="BO62"/>
      <c r="BQ62"/>
      <c r="BS62"/>
      <c r="BU62"/>
      <c r="BW62"/>
      <c r="BY62"/>
      <c r="CA62"/>
      <c r="CC62"/>
      <c r="CE62"/>
      <c r="CG62"/>
      <c r="CI62"/>
      <c r="CK62"/>
      <c r="CM62"/>
      <c r="CO62"/>
      <c r="CQ62"/>
      <c r="CS62"/>
      <c r="CU62"/>
      <c r="CW62"/>
      <c r="CY62"/>
      <c r="DA62"/>
      <c r="DC62"/>
      <c r="DE62"/>
      <c r="DG62"/>
      <c r="DI62"/>
      <c r="DK62"/>
      <c r="DM62"/>
      <c r="DO62"/>
      <c r="DQ62"/>
      <c r="DS62"/>
      <c r="DU62"/>
      <c r="DW62"/>
      <c r="DY62"/>
      <c r="EA62"/>
      <c r="EC62"/>
      <c r="EE62"/>
      <c r="EG62"/>
      <c r="EI62"/>
      <c r="EK62"/>
      <c r="EM62"/>
      <c r="EO62"/>
      <c r="EQ62"/>
      <c r="ES62"/>
      <c r="EU62"/>
      <c r="EW62"/>
      <c r="EY62"/>
      <c r="FA62"/>
      <c r="FC62"/>
      <c r="FE62"/>
      <c r="FG62"/>
      <c r="FI62"/>
      <c r="FK62"/>
      <c r="FM62"/>
      <c r="FO62"/>
      <c r="FQ62"/>
      <c r="FS62"/>
      <c r="FU62"/>
      <c r="FW62"/>
      <c r="FY62"/>
      <c r="GA62"/>
      <c r="GC62"/>
      <c r="GE62"/>
      <c r="GG62"/>
      <c r="GI62"/>
      <c r="GK62"/>
      <c r="GM62"/>
      <c r="GO62"/>
      <c r="GQ62"/>
      <c r="GS62"/>
      <c r="GU62"/>
      <c r="GW62"/>
      <c r="GY62"/>
      <c r="HA62"/>
      <c r="HC62"/>
      <c r="HE62"/>
      <c r="HG62"/>
      <c r="HI62"/>
    </row>
    <row r="63" spans="2:217" ht="15" x14ac:dyDescent="0.25">
      <c r="B63"/>
      <c r="E63"/>
      <c r="G63"/>
      <c r="J63"/>
      <c r="L63"/>
      <c r="O63"/>
      <c r="Q63"/>
      <c r="T63"/>
      <c r="V63"/>
      <c r="Y63"/>
      <c r="AA63"/>
      <c r="AC63"/>
      <c r="AE63"/>
      <c r="AG63"/>
      <c r="AI63"/>
      <c r="AK63"/>
      <c r="AM63"/>
      <c r="AO63"/>
      <c r="AQ63"/>
      <c r="AS63"/>
      <c r="AU63"/>
      <c r="AW63"/>
      <c r="AY63"/>
      <c r="BA63"/>
      <c r="BC63"/>
      <c r="BE63"/>
      <c r="BG63"/>
      <c r="BI63"/>
      <c r="BK63"/>
      <c r="BM63"/>
      <c r="BO63"/>
      <c r="BQ63"/>
      <c r="BS63"/>
      <c r="BU63"/>
      <c r="BW63"/>
      <c r="BY63"/>
      <c r="CA63"/>
      <c r="CC63"/>
      <c r="CE63"/>
      <c r="CG63"/>
      <c r="CI63"/>
      <c r="CK63"/>
      <c r="CM63"/>
      <c r="CO63"/>
      <c r="CQ63"/>
      <c r="CS63"/>
      <c r="CU63"/>
      <c r="CW63"/>
      <c r="CY63"/>
      <c r="DA63"/>
      <c r="DC63"/>
      <c r="DE63"/>
      <c r="DG63"/>
      <c r="DI63"/>
      <c r="DK63"/>
      <c r="DM63"/>
      <c r="DO63"/>
      <c r="DQ63"/>
      <c r="DS63"/>
      <c r="DU63"/>
      <c r="DW63"/>
      <c r="DY63"/>
      <c r="EA63"/>
      <c r="EC63"/>
      <c r="EE63"/>
      <c r="EG63"/>
      <c r="EI63"/>
      <c r="EK63"/>
      <c r="EM63"/>
      <c r="EO63"/>
      <c r="EQ63"/>
      <c r="ES63"/>
      <c r="EU63"/>
      <c r="EW63"/>
      <c r="EY63"/>
      <c r="FA63"/>
      <c r="FC63"/>
      <c r="FE63"/>
      <c r="FG63"/>
      <c r="FI63"/>
      <c r="FK63"/>
      <c r="FM63"/>
      <c r="FO63"/>
      <c r="FQ63"/>
      <c r="FS63"/>
      <c r="FU63"/>
      <c r="FW63"/>
      <c r="FY63"/>
      <c r="GA63"/>
      <c r="GC63"/>
      <c r="GE63"/>
      <c r="GG63"/>
      <c r="GI63"/>
      <c r="GK63"/>
      <c r="GM63"/>
      <c r="GO63"/>
      <c r="GQ63"/>
      <c r="GS63"/>
      <c r="GU63"/>
      <c r="GW63"/>
      <c r="GY63"/>
      <c r="HA63"/>
      <c r="HC63"/>
      <c r="HE63"/>
      <c r="HG63"/>
      <c r="HI63"/>
    </row>
    <row r="64" spans="2:217" ht="30" customHeight="1" x14ac:dyDescent="0.25">
      <c r="B64"/>
      <c r="E64"/>
      <c r="G64"/>
      <c r="J64"/>
      <c r="L64"/>
      <c r="O64"/>
      <c r="Q64"/>
      <c r="T64"/>
      <c r="V64"/>
      <c r="Y64"/>
      <c r="AA64"/>
      <c r="AC64"/>
      <c r="AE64"/>
      <c r="AG64"/>
      <c r="AI64"/>
      <c r="AK64"/>
      <c r="AM64"/>
      <c r="AO64"/>
      <c r="AQ64"/>
      <c r="AS64"/>
      <c r="AU64"/>
      <c r="AW64"/>
      <c r="AY64"/>
      <c r="BA64"/>
      <c r="BC64"/>
      <c r="BE64"/>
      <c r="BG64"/>
      <c r="BI64"/>
      <c r="BK64"/>
      <c r="BM64"/>
      <c r="BO64"/>
      <c r="BQ64"/>
      <c r="BS64"/>
      <c r="BU64"/>
      <c r="BW64"/>
      <c r="BY64"/>
      <c r="CA64"/>
      <c r="CC64"/>
      <c r="CE64"/>
      <c r="CG64"/>
      <c r="CI64"/>
      <c r="CK64"/>
      <c r="CM64"/>
      <c r="CO64"/>
      <c r="CQ64"/>
      <c r="CS64"/>
      <c r="CU64"/>
      <c r="CW64"/>
      <c r="CY64"/>
      <c r="DA64"/>
      <c r="DC64"/>
      <c r="DE64"/>
      <c r="DG64"/>
      <c r="DI64"/>
      <c r="DK64"/>
      <c r="DM64"/>
      <c r="DO64"/>
      <c r="DQ64"/>
      <c r="DS64"/>
      <c r="DU64"/>
      <c r="DW64"/>
      <c r="DY64"/>
      <c r="EA64"/>
      <c r="EC64"/>
      <c r="EE64"/>
      <c r="EG64"/>
      <c r="EI64"/>
      <c r="EK64"/>
      <c r="EM64"/>
      <c r="EO64"/>
      <c r="EQ64"/>
      <c r="ES64"/>
      <c r="EU64"/>
      <c r="EW64"/>
      <c r="EY64"/>
      <c r="FA64"/>
      <c r="FC64"/>
      <c r="FE64"/>
      <c r="FG64"/>
      <c r="FI64"/>
      <c r="FK64"/>
      <c r="FM64"/>
      <c r="FO64"/>
      <c r="FQ64"/>
      <c r="FS64"/>
      <c r="FU64"/>
      <c r="FW64"/>
      <c r="FY64"/>
      <c r="GA64"/>
      <c r="GC64"/>
      <c r="GE64"/>
      <c r="GG64"/>
      <c r="GI64"/>
      <c r="GK64"/>
      <c r="GM64"/>
      <c r="GO64"/>
      <c r="GQ64"/>
      <c r="GS64"/>
      <c r="GU64"/>
      <c r="GW64"/>
      <c r="GY64"/>
      <c r="HA64"/>
      <c r="HC64"/>
      <c r="HE64"/>
      <c r="HG64"/>
      <c r="HI64"/>
    </row>
    <row r="65" spans="2:217" ht="15" x14ac:dyDescent="0.25">
      <c r="B65"/>
      <c r="E65"/>
      <c r="G65"/>
      <c r="J65"/>
      <c r="L65"/>
      <c r="O65"/>
      <c r="Q65"/>
      <c r="T65"/>
      <c r="V65"/>
      <c r="Y65"/>
      <c r="AA65"/>
      <c r="AC65"/>
      <c r="AE65"/>
      <c r="AG65"/>
      <c r="AI65"/>
      <c r="AK65"/>
      <c r="AM65"/>
      <c r="AO65"/>
      <c r="AQ65"/>
      <c r="AS65"/>
      <c r="AU65"/>
      <c r="AW65"/>
      <c r="AY65"/>
      <c r="BA65"/>
      <c r="BC65"/>
      <c r="BE65"/>
      <c r="BG65"/>
      <c r="BI65"/>
      <c r="BK65"/>
      <c r="BM65"/>
      <c r="BO65"/>
      <c r="BQ65"/>
      <c r="BS65"/>
      <c r="BU65"/>
      <c r="BW65"/>
      <c r="BY65"/>
      <c r="CA65"/>
      <c r="CC65"/>
      <c r="CE65"/>
      <c r="CG65"/>
      <c r="CI65"/>
      <c r="CK65"/>
      <c r="CM65"/>
      <c r="CO65"/>
      <c r="CQ65"/>
      <c r="CS65"/>
      <c r="CU65"/>
      <c r="CW65"/>
      <c r="CY65"/>
      <c r="DA65"/>
      <c r="DC65"/>
      <c r="DE65"/>
      <c r="DG65"/>
      <c r="DI65"/>
      <c r="DK65"/>
      <c r="DM65"/>
      <c r="DO65"/>
      <c r="DQ65"/>
      <c r="DS65"/>
      <c r="DU65"/>
      <c r="DW65"/>
      <c r="DY65"/>
      <c r="EA65"/>
      <c r="EC65"/>
      <c r="EE65"/>
      <c r="EG65"/>
      <c r="EI65"/>
      <c r="EK65"/>
      <c r="EM65"/>
      <c r="EO65"/>
      <c r="EQ65"/>
      <c r="ES65"/>
      <c r="EU65"/>
      <c r="EW65"/>
      <c r="EY65"/>
      <c r="FA65"/>
      <c r="FC65"/>
      <c r="FE65"/>
      <c r="FG65"/>
      <c r="FI65"/>
      <c r="FK65"/>
      <c r="FM65"/>
      <c r="FO65"/>
      <c r="FQ65"/>
      <c r="FS65"/>
      <c r="FU65"/>
      <c r="FW65"/>
      <c r="FY65"/>
      <c r="GA65"/>
      <c r="GC65"/>
      <c r="GE65"/>
      <c r="GG65"/>
      <c r="GI65"/>
      <c r="GK65"/>
      <c r="GM65"/>
      <c r="GO65"/>
      <c r="GQ65"/>
      <c r="GS65"/>
      <c r="GU65"/>
      <c r="GW65"/>
      <c r="GY65"/>
      <c r="HA65"/>
      <c r="HC65"/>
      <c r="HE65"/>
      <c r="HG65"/>
      <c r="HI65"/>
    </row>
    <row r="66" spans="2:217" ht="30" customHeight="1" x14ac:dyDescent="0.25">
      <c r="B66"/>
      <c r="E66"/>
      <c r="G66"/>
      <c r="J66"/>
      <c r="L66"/>
      <c r="O66"/>
      <c r="Q66"/>
      <c r="T66"/>
      <c r="V66"/>
      <c r="Y66"/>
      <c r="AA66"/>
      <c r="AC66"/>
      <c r="AE66"/>
      <c r="AG66"/>
      <c r="AI66"/>
      <c r="AK66"/>
      <c r="AM66"/>
      <c r="AO66"/>
      <c r="AQ66"/>
      <c r="AS66"/>
      <c r="AU66"/>
      <c r="AW66"/>
      <c r="AY66"/>
      <c r="BA66"/>
      <c r="BC66"/>
      <c r="BE66"/>
      <c r="BG66"/>
      <c r="BI66"/>
      <c r="BK66"/>
      <c r="BM66"/>
      <c r="BO66"/>
      <c r="BQ66"/>
      <c r="BS66"/>
      <c r="BU66"/>
      <c r="BW66"/>
      <c r="BY66"/>
      <c r="CA66"/>
      <c r="CC66"/>
      <c r="CE66"/>
      <c r="CG66"/>
      <c r="CI66"/>
      <c r="CK66"/>
      <c r="CM66"/>
      <c r="CO66"/>
      <c r="CQ66"/>
      <c r="CS66"/>
      <c r="CU66"/>
      <c r="CW66"/>
      <c r="CY66"/>
      <c r="DA66"/>
      <c r="DC66"/>
      <c r="DE66"/>
      <c r="DG66"/>
      <c r="DI66"/>
      <c r="DK66"/>
      <c r="DM66"/>
      <c r="DO66"/>
      <c r="DQ66"/>
      <c r="DS66"/>
      <c r="DU66"/>
      <c r="DW66"/>
      <c r="DY66"/>
      <c r="EA66"/>
      <c r="EC66"/>
      <c r="EE66"/>
      <c r="EG66"/>
      <c r="EI66"/>
      <c r="EK66"/>
      <c r="EM66"/>
      <c r="EO66"/>
      <c r="EQ66"/>
      <c r="ES66"/>
      <c r="EU66"/>
      <c r="EW66"/>
      <c r="EY66"/>
      <c r="FA66"/>
      <c r="FC66"/>
      <c r="FE66"/>
      <c r="FG66"/>
      <c r="FI66"/>
      <c r="FK66"/>
      <c r="FM66"/>
      <c r="FO66"/>
      <c r="FQ66"/>
      <c r="FS66"/>
      <c r="FU66"/>
      <c r="FW66"/>
      <c r="FY66"/>
      <c r="GA66"/>
      <c r="GC66"/>
      <c r="GE66"/>
      <c r="GG66"/>
      <c r="GI66"/>
      <c r="GK66"/>
      <c r="GM66"/>
      <c r="GO66"/>
      <c r="GQ66"/>
      <c r="GS66"/>
      <c r="GU66"/>
      <c r="GW66"/>
      <c r="GY66"/>
      <c r="HA66"/>
      <c r="HC66"/>
      <c r="HE66"/>
      <c r="HG66"/>
      <c r="HI66"/>
    </row>
    <row r="67" spans="2:217" ht="15" x14ac:dyDescent="0.25">
      <c r="B67"/>
      <c r="E67"/>
      <c r="G67"/>
      <c r="J67"/>
      <c r="L67"/>
      <c r="O67"/>
      <c r="Q67"/>
      <c r="T67"/>
      <c r="V67"/>
      <c r="Y67"/>
      <c r="AA67"/>
      <c r="AC67"/>
      <c r="AE67"/>
      <c r="AG67"/>
      <c r="AI67"/>
      <c r="AK67"/>
      <c r="AM67"/>
      <c r="AO67"/>
      <c r="AQ67"/>
      <c r="AS67"/>
      <c r="AU67"/>
      <c r="AW67"/>
      <c r="AY67"/>
      <c r="BA67"/>
      <c r="BC67"/>
      <c r="BE67"/>
      <c r="BG67"/>
      <c r="BI67"/>
      <c r="BK67"/>
      <c r="BM67"/>
      <c r="BO67"/>
      <c r="BQ67"/>
      <c r="BS67"/>
      <c r="BU67"/>
      <c r="BW67"/>
      <c r="BY67"/>
      <c r="CA67"/>
      <c r="CC67"/>
      <c r="CE67"/>
      <c r="CG67"/>
      <c r="CI67"/>
      <c r="CK67"/>
      <c r="CM67"/>
      <c r="CO67"/>
      <c r="CQ67"/>
      <c r="CS67"/>
      <c r="CU67"/>
      <c r="CW67"/>
      <c r="CY67"/>
      <c r="DA67"/>
      <c r="DC67"/>
      <c r="DE67"/>
      <c r="DG67"/>
      <c r="DI67"/>
      <c r="DK67"/>
      <c r="DM67"/>
      <c r="DO67"/>
      <c r="DQ67"/>
      <c r="DS67"/>
      <c r="DU67"/>
      <c r="DW67"/>
      <c r="DY67"/>
      <c r="EA67"/>
      <c r="EC67"/>
      <c r="EE67"/>
      <c r="EG67"/>
      <c r="EI67"/>
      <c r="EK67"/>
      <c r="EM67"/>
      <c r="EO67"/>
      <c r="EQ67"/>
      <c r="ES67"/>
      <c r="EU67"/>
      <c r="EW67"/>
      <c r="EY67"/>
      <c r="FA67"/>
      <c r="FC67"/>
      <c r="FE67"/>
      <c r="FG67"/>
      <c r="FI67"/>
      <c r="FK67"/>
      <c r="FM67"/>
      <c r="FO67"/>
      <c r="FQ67"/>
      <c r="FS67"/>
      <c r="FU67"/>
      <c r="FW67"/>
      <c r="FY67"/>
      <c r="GA67"/>
      <c r="GC67"/>
      <c r="GE67"/>
      <c r="GG67"/>
      <c r="GI67"/>
      <c r="GK67"/>
      <c r="GM67"/>
      <c r="GO67"/>
      <c r="GQ67"/>
      <c r="GS67"/>
      <c r="GU67"/>
      <c r="GW67"/>
      <c r="GY67"/>
      <c r="HA67"/>
      <c r="HC67"/>
      <c r="HE67"/>
      <c r="HG67"/>
      <c r="HI67"/>
    </row>
    <row r="68" spans="2:217" ht="30" customHeight="1" x14ac:dyDescent="0.25">
      <c r="B68"/>
      <c r="E68"/>
      <c r="G68"/>
      <c r="J68"/>
      <c r="L68"/>
      <c r="O68"/>
      <c r="Q68"/>
      <c r="T68"/>
      <c r="V68"/>
      <c r="Y68"/>
      <c r="AA68"/>
      <c r="AC68"/>
      <c r="AE68"/>
      <c r="AG68"/>
      <c r="AI68"/>
      <c r="AK68"/>
      <c r="AM68"/>
      <c r="AO68"/>
      <c r="AQ68"/>
      <c r="AS68"/>
      <c r="AU68"/>
      <c r="AW68"/>
      <c r="AY68"/>
      <c r="BA68"/>
      <c r="BC68"/>
      <c r="BE68"/>
      <c r="BG68"/>
      <c r="BI68"/>
      <c r="BK68"/>
      <c r="BM68"/>
      <c r="BO68"/>
      <c r="BQ68"/>
      <c r="BS68"/>
      <c r="BU68"/>
      <c r="BW68"/>
      <c r="BY68"/>
      <c r="CA68"/>
      <c r="CC68"/>
      <c r="CE68"/>
      <c r="CG68"/>
      <c r="CI68"/>
      <c r="CK68"/>
      <c r="CM68"/>
      <c r="CO68"/>
      <c r="CQ68"/>
      <c r="CS68"/>
      <c r="CU68"/>
      <c r="CW68"/>
      <c r="CY68"/>
      <c r="DA68"/>
      <c r="DC68"/>
      <c r="DE68"/>
      <c r="DG68"/>
      <c r="DI68"/>
      <c r="DK68"/>
      <c r="DM68"/>
      <c r="DO68"/>
      <c r="DQ68"/>
      <c r="DS68"/>
      <c r="DU68"/>
      <c r="DW68"/>
      <c r="DY68"/>
      <c r="EA68"/>
      <c r="EC68"/>
      <c r="EE68"/>
      <c r="EG68"/>
      <c r="EI68"/>
      <c r="EK68"/>
      <c r="EM68"/>
      <c r="EO68"/>
      <c r="EQ68"/>
      <c r="ES68"/>
      <c r="EU68"/>
      <c r="EW68"/>
      <c r="EY68"/>
      <c r="FA68"/>
      <c r="FC68"/>
      <c r="FE68"/>
      <c r="FG68"/>
      <c r="FI68"/>
      <c r="FK68"/>
      <c r="FM68"/>
      <c r="FO68"/>
      <c r="FQ68"/>
      <c r="FS68"/>
      <c r="FU68"/>
      <c r="FW68"/>
      <c r="FY68"/>
      <c r="GA68"/>
      <c r="GC68"/>
      <c r="GE68"/>
      <c r="GG68"/>
      <c r="GI68"/>
      <c r="GK68"/>
      <c r="GM68"/>
      <c r="GO68"/>
      <c r="GQ68"/>
      <c r="GS68"/>
      <c r="GU68"/>
      <c r="GW68"/>
      <c r="GY68"/>
      <c r="HA68"/>
      <c r="HC68"/>
      <c r="HE68"/>
      <c r="HG68"/>
      <c r="HI68"/>
    </row>
    <row r="69" spans="2:217" ht="15" x14ac:dyDescent="0.25">
      <c r="B69"/>
      <c r="E69"/>
      <c r="G69"/>
      <c r="J69"/>
      <c r="L69"/>
      <c r="O69"/>
      <c r="Q69"/>
      <c r="T69"/>
      <c r="V69"/>
      <c r="Y69"/>
      <c r="AA69"/>
      <c r="AC69"/>
      <c r="AE69"/>
      <c r="AG69"/>
      <c r="AI69"/>
      <c r="AK69"/>
      <c r="AM69"/>
      <c r="AO69"/>
      <c r="AQ69"/>
      <c r="AS69"/>
      <c r="AU69"/>
      <c r="AW69"/>
      <c r="AY69"/>
      <c r="BA69"/>
      <c r="BC69"/>
      <c r="BE69"/>
      <c r="BG69"/>
      <c r="BI69"/>
      <c r="BK69"/>
      <c r="BM69"/>
      <c r="BO69"/>
      <c r="BQ69"/>
      <c r="BS69"/>
      <c r="BU69"/>
      <c r="BW69"/>
      <c r="BY69"/>
      <c r="CA69"/>
      <c r="CC69"/>
      <c r="CE69"/>
      <c r="CG69"/>
      <c r="CI69"/>
      <c r="CK69"/>
      <c r="CM69"/>
      <c r="CO69"/>
      <c r="CQ69"/>
      <c r="CS69"/>
      <c r="CU69"/>
      <c r="CW69"/>
      <c r="CY69"/>
      <c r="DA69"/>
      <c r="DC69"/>
      <c r="DE69"/>
      <c r="DG69"/>
      <c r="DI69"/>
      <c r="DK69"/>
      <c r="DM69"/>
      <c r="DO69"/>
      <c r="DQ69"/>
      <c r="DS69"/>
      <c r="DU69"/>
      <c r="DW69"/>
      <c r="DY69"/>
      <c r="EA69"/>
      <c r="EC69"/>
      <c r="EE69"/>
      <c r="EG69"/>
      <c r="EI69"/>
      <c r="EK69"/>
      <c r="EM69"/>
      <c r="EO69"/>
      <c r="EQ69"/>
      <c r="ES69"/>
      <c r="EU69"/>
      <c r="EW69"/>
      <c r="EY69"/>
      <c r="FA69"/>
      <c r="FC69"/>
      <c r="FE69"/>
      <c r="FG69"/>
      <c r="FI69"/>
      <c r="FK69"/>
      <c r="FM69"/>
      <c r="FO69"/>
      <c r="FQ69"/>
      <c r="FS69"/>
      <c r="FU69"/>
      <c r="FW69"/>
      <c r="FY69"/>
      <c r="GA69"/>
      <c r="GC69"/>
      <c r="GE69"/>
      <c r="GG69"/>
      <c r="GI69"/>
      <c r="GK69"/>
      <c r="GM69"/>
      <c r="GO69"/>
      <c r="GQ69"/>
      <c r="GS69"/>
      <c r="GU69"/>
      <c r="GW69"/>
      <c r="GY69"/>
      <c r="HA69"/>
      <c r="HC69"/>
      <c r="HE69"/>
      <c r="HG69"/>
      <c r="HI69"/>
    </row>
    <row r="70" spans="2:217" ht="30" customHeight="1" x14ac:dyDescent="0.25">
      <c r="B70"/>
      <c r="E70"/>
      <c r="G70"/>
      <c r="J70"/>
      <c r="L70"/>
      <c r="O70"/>
      <c r="Q70"/>
      <c r="T70"/>
      <c r="V70"/>
      <c r="Y70"/>
      <c r="AA70"/>
      <c r="AC70"/>
      <c r="AE70"/>
      <c r="AG70"/>
      <c r="AI70"/>
      <c r="AK70"/>
      <c r="AM70"/>
      <c r="AO70"/>
      <c r="AQ70"/>
      <c r="AS70"/>
      <c r="AU70"/>
      <c r="AW70"/>
      <c r="AY70"/>
      <c r="BA70"/>
      <c r="BC70"/>
      <c r="BE70"/>
      <c r="BG70"/>
      <c r="BI70"/>
      <c r="BK70"/>
      <c r="BM70"/>
      <c r="BO70"/>
      <c r="BQ70"/>
      <c r="BS70"/>
      <c r="BU70"/>
      <c r="BW70"/>
      <c r="BY70"/>
      <c r="CA70"/>
      <c r="CC70"/>
      <c r="CE70"/>
      <c r="CG70"/>
      <c r="CI70"/>
      <c r="CK70"/>
      <c r="CM70"/>
      <c r="CO70"/>
      <c r="CQ70"/>
      <c r="CS70"/>
      <c r="CU70"/>
      <c r="CW70"/>
      <c r="CY70"/>
      <c r="DA70"/>
      <c r="DC70"/>
      <c r="DE70"/>
      <c r="DG70"/>
      <c r="DI70"/>
      <c r="DK70"/>
      <c r="DM70"/>
      <c r="DO70"/>
      <c r="DQ70"/>
      <c r="DS70"/>
      <c r="DU70"/>
      <c r="DW70"/>
      <c r="DY70"/>
      <c r="EA70"/>
      <c r="EC70"/>
      <c r="EE70"/>
      <c r="EG70"/>
      <c r="EI70"/>
      <c r="EK70"/>
      <c r="EM70"/>
      <c r="EO70"/>
      <c r="EQ70"/>
      <c r="ES70"/>
      <c r="EU70"/>
      <c r="EW70"/>
      <c r="EY70"/>
      <c r="FA70"/>
      <c r="FC70"/>
      <c r="FE70"/>
      <c r="FG70"/>
      <c r="FI70"/>
      <c r="FK70"/>
      <c r="FM70"/>
      <c r="FO70"/>
      <c r="FQ70"/>
      <c r="FS70"/>
      <c r="FU70"/>
      <c r="FW70"/>
      <c r="FY70"/>
      <c r="GA70"/>
      <c r="GC70"/>
      <c r="GE70"/>
      <c r="GG70"/>
      <c r="GI70"/>
      <c r="GK70"/>
      <c r="GM70"/>
      <c r="GO70"/>
      <c r="GQ70"/>
      <c r="GS70"/>
      <c r="GU70"/>
      <c r="GW70"/>
      <c r="GY70"/>
      <c r="HA70"/>
      <c r="HC70"/>
      <c r="HE70"/>
      <c r="HG70"/>
      <c r="HI70"/>
    </row>
    <row r="71" spans="2:217" ht="15" x14ac:dyDescent="0.25">
      <c r="B71"/>
      <c r="E71"/>
      <c r="G71"/>
      <c r="J71"/>
      <c r="L71"/>
      <c r="O71"/>
      <c r="Q71"/>
      <c r="T71"/>
      <c r="V71"/>
      <c r="Y71"/>
      <c r="AA71"/>
      <c r="AC71"/>
      <c r="AE71"/>
      <c r="AG71"/>
      <c r="AI71"/>
      <c r="AK71"/>
      <c r="AM71"/>
      <c r="AO71"/>
      <c r="AQ71"/>
      <c r="AS71"/>
      <c r="AU71"/>
      <c r="AW71"/>
      <c r="AY71"/>
      <c r="BA71"/>
      <c r="BC71"/>
      <c r="BE71"/>
      <c r="BG71"/>
      <c r="BI71"/>
      <c r="BK71"/>
      <c r="BM71"/>
      <c r="BO71"/>
      <c r="BQ71"/>
      <c r="BS71"/>
      <c r="BU71"/>
      <c r="BW71"/>
      <c r="BY71"/>
      <c r="CA71"/>
      <c r="CC71"/>
      <c r="CE71"/>
      <c r="CG71"/>
      <c r="CI71"/>
      <c r="CK71"/>
      <c r="CM71"/>
      <c r="CO71"/>
      <c r="CQ71"/>
      <c r="CS71"/>
      <c r="CU71"/>
      <c r="CW71"/>
      <c r="CY71"/>
      <c r="DA71"/>
      <c r="DC71"/>
      <c r="DE71"/>
      <c r="DG71"/>
      <c r="DI71"/>
      <c r="DK71"/>
      <c r="DM71"/>
      <c r="DO71"/>
      <c r="DQ71"/>
      <c r="DS71"/>
      <c r="DU71"/>
      <c r="DW71"/>
      <c r="DY71"/>
      <c r="EA71"/>
      <c r="EC71"/>
      <c r="EE71"/>
      <c r="EG71"/>
      <c r="EI71"/>
      <c r="EK71"/>
      <c r="EM71"/>
      <c r="EO71"/>
      <c r="EQ71"/>
      <c r="ES71"/>
      <c r="EU71"/>
      <c r="EW71"/>
      <c r="EY71"/>
      <c r="FA71"/>
      <c r="FC71"/>
      <c r="FE71"/>
      <c r="FG71"/>
      <c r="FI71"/>
      <c r="FK71"/>
      <c r="FM71"/>
      <c r="FO71"/>
      <c r="FQ71"/>
      <c r="FS71"/>
      <c r="FU71"/>
      <c r="FW71"/>
      <c r="FY71"/>
      <c r="GA71"/>
      <c r="GC71"/>
      <c r="GE71"/>
      <c r="GG71"/>
      <c r="GI71"/>
      <c r="GK71"/>
      <c r="GM71"/>
      <c r="GO71"/>
      <c r="GQ71"/>
      <c r="GS71"/>
      <c r="GU71"/>
      <c r="GW71"/>
      <c r="GY71"/>
      <c r="HA71"/>
      <c r="HC71"/>
      <c r="HE71"/>
      <c r="HG71"/>
      <c r="HI71"/>
    </row>
    <row r="72" spans="2:217" ht="30" customHeight="1" x14ac:dyDescent="0.25">
      <c r="B72"/>
      <c r="E72"/>
      <c r="G72"/>
      <c r="J72"/>
      <c r="L72"/>
      <c r="O72"/>
      <c r="Q72"/>
      <c r="T72"/>
      <c r="V72"/>
      <c r="Y72"/>
      <c r="AA72"/>
      <c r="AC72"/>
      <c r="AE72"/>
      <c r="AG72"/>
      <c r="AI72"/>
      <c r="AK72"/>
      <c r="AM72"/>
      <c r="AO72"/>
      <c r="AQ72"/>
      <c r="AS72"/>
      <c r="AU72"/>
      <c r="AW72"/>
      <c r="AY72"/>
      <c r="BA72"/>
      <c r="BC72"/>
      <c r="BE72"/>
      <c r="BG72"/>
      <c r="BI72"/>
      <c r="BK72"/>
      <c r="BM72"/>
      <c r="BO72"/>
      <c r="BQ72"/>
      <c r="BS72"/>
      <c r="BU72"/>
      <c r="BW72"/>
      <c r="BY72"/>
      <c r="CA72"/>
      <c r="CC72"/>
      <c r="CE72"/>
      <c r="CG72"/>
      <c r="CI72"/>
      <c r="CK72"/>
      <c r="CM72"/>
      <c r="CO72"/>
      <c r="CQ72"/>
      <c r="CS72"/>
      <c r="CU72"/>
      <c r="CW72"/>
      <c r="CY72"/>
      <c r="DA72"/>
      <c r="DC72"/>
      <c r="DE72"/>
      <c r="DG72"/>
      <c r="DI72"/>
      <c r="DK72"/>
      <c r="DM72"/>
      <c r="DO72"/>
      <c r="DQ72"/>
      <c r="DS72"/>
      <c r="DU72"/>
      <c r="DW72"/>
      <c r="DY72"/>
      <c r="EA72"/>
      <c r="EC72"/>
      <c r="EE72"/>
      <c r="EG72"/>
      <c r="EI72"/>
      <c r="EK72"/>
      <c r="EM72"/>
      <c r="EO72"/>
      <c r="EQ72"/>
      <c r="ES72"/>
      <c r="EU72"/>
      <c r="EW72"/>
      <c r="EY72"/>
      <c r="FA72"/>
      <c r="FC72"/>
      <c r="FE72"/>
      <c r="FG72"/>
      <c r="FI72"/>
      <c r="FK72"/>
      <c r="FM72"/>
      <c r="FO72"/>
      <c r="FQ72"/>
      <c r="FS72"/>
      <c r="FU72"/>
      <c r="FW72"/>
      <c r="FY72"/>
      <c r="GA72"/>
      <c r="GC72"/>
      <c r="GE72"/>
      <c r="GG72"/>
      <c r="GI72"/>
      <c r="GK72"/>
      <c r="GM72"/>
      <c r="GO72"/>
      <c r="GQ72"/>
      <c r="GS72"/>
      <c r="GU72"/>
      <c r="GW72"/>
      <c r="GY72"/>
      <c r="HA72"/>
      <c r="HC72"/>
      <c r="HE72"/>
      <c r="HG72"/>
      <c r="HI72"/>
    </row>
    <row r="73" spans="2:217" ht="15" x14ac:dyDescent="0.25">
      <c r="B73"/>
      <c r="E73"/>
      <c r="G73"/>
      <c r="J73"/>
      <c r="L73"/>
      <c r="O73"/>
      <c r="Q73"/>
      <c r="T73"/>
      <c r="V73"/>
      <c r="Y73"/>
      <c r="AA73"/>
      <c r="AC73"/>
      <c r="AE73"/>
      <c r="AG73"/>
      <c r="AI73"/>
      <c r="AK73"/>
      <c r="AM73"/>
      <c r="AO73"/>
      <c r="AQ73"/>
      <c r="AS73"/>
      <c r="AU73"/>
      <c r="AW73"/>
      <c r="AY73"/>
      <c r="BA73"/>
      <c r="BC73"/>
      <c r="BE73"/>
      <c r="BG73"/>
      <c r="BI73"/>
      <c r="BK73"/>
      <c r="BM73"/>
      <c r="BO73"/>
      <c r="BQ73"/>
      <c r="BS73"/>
      <c r="BU73"/>
      <c r="BW73"/>
      <c r="BY73"/>
      <c r="CA73"/>
      <c r="CC73"/>
      <c r="CE73"/>
      <c r="CG73"/>
      <c r="CI73"/>
      <c r="CK73"/>
      <c r="CM73"/>
      <c r="CO73"/>
      <c r="CQ73"/>
      <c r="CS73"/>
      <c r="CU73"/>
      <c r="CW73"/>
      <c r="CY73"/>
      <c r="DA73"/>
      <c r="DC73"/>
      <c r="DE73"/>
      <c r="DG73"/>
      <c r="DI73"/>
      <c r="DK73"/>
      <c r="DM73"/>
      <c r="DO73"/>
      <c r="DQ73"/>
      <c r="DS73"/>
      <c r="DU73"/>
      <c r="DW73"/>
      <c r="DY73"/>
      <c r="EA73"/>
      <c r="EC73"/>
      <c r="EE73"/>
      <c r="EG73"/>
      <c r="EI73"/>
      <c r="EK73"/>
      <c r="EM73"/>
      <c r="EO73"/>
      <c r="EQ73"/>
      <c r="ES73"/>
      <c r="EU73"/>
      <c r="EW73"/>
      <c r="EY73"/>
      <c r="FA73"/>
      <c r="FC73"/>
      <c r="FE73"/>
      <c r="FG73"/>
      <c r="FI73"/>
      <c r="FK73"/>
      <c r="FM73"/>
      <c r="FO73"/>
      <c r="FQ73"/>
      <c r="FS73"/>
      <c r="FU73"/>
      <c r="FW73"/>
      <c r="FY73"/>
      <c r="GA73"/>
      <c r="GC73"/>
      <c r="GE73"/>
      <c r="GG73"/>
      <c r="GI73"/>
      <c r="GK73"/>
      <c r="GM73"/>
      <c r="GO73"/>
      <c r="GQ73"/>
      <c r="GS73"/>
      <c r="GU73"/>
      <c r="GW73"/>
      <c r="GY73"/>
      <c r="HA73"/>
      <c r="HC73"/>
      <c r="HE73"/>
      <c r="HG73"/>
      <c r="HI73"/>
    </row>
    <row r="74" spans="2:217" ht="30" customHeight="1" x14ac:dyDescent="0.25">
      <c r="B74"/>
      <c r="E74"/>
      <c r="G74"/>
      <c r="J74"/>
      <c r="L74"/>
      <c r="O74"/>
      <c r="Q74"/>
      <c r="T74"/>
      <c r="V74"/>
      <c r="Y74"/>
      <c r="AA74"/>
      <c r="AC74"/>
      <c r="AE74"/>
      <c r="AG74"/>
      <c r="AI74"/>
      <c r="AK74"/>
      <c r="AM74"/>
      <c r="AO74"/>
      <c r="AQ74"/>
      <c r="AS74"/>
      <c r="AU74"/>
      <c r="AW74"/>
      <c r="AY74"/>
      <c r="BA74"/>
      <c r="BC74"/>
      <c r="BE74"/>
      <c r="BG74"/>
      <c r="BI74"/>
      <c r="BK74"/>
      <c r="BM74"/>
      <c r="BO74"/>
      <c r="BQ74"/>
      <c r="BS74"/>
      <c r="BU74"/>
      <c r="BW74"/>
      <c r="BY74"/>
      <c r="CA74"/>
      <c r="CC74"/>
      <c r="CE74"/>
      <c r="CG74"/>
      <c r="CI74"/>
      <c r="CK74"/>
      <c r="CM74"/>
      <c r="CO74"/>
      <c r="CQ74"/>
      <c r="CS74"/>
      <c r="CU74"/>
      <c r="CW74"/>
      <c r="CY74"/>
      <c r="DA74"/>
      <c r="DC74"/>
      <c r="DE74"/>
      <c r="DG74"/>
      <c r="DI74"/>
      <c r="DK74"/>
      <c r="DM74"/>
      <c r="DO74"/>
      <c r="DQ74"/>
      <c r="DS74"/>
      <c r="DU74"/>
      <c r="DW74"/>
      <c r="DY74"/>
      <c r="EA74"/>
      <c r="EC74"/>
      <c r="EE74"/>
      <c r="EG74"/>
      <c r="EI74"/>
      <c r="EK74"/>
      <c r="EM74"/>
      <c r="EO74"/>
      <c r="EQ74"/>
      <c r="ES74"/>
      <c r="EU74"/>
      <c r="EW74"/>
      <c r="EY74"/>
      <c r="FA74"/>
      <c r="FC74"/>
      <c r="FE74"/>
      <c r="FG74"/>
      <c r="FI74"/>
      <c r="FK74"/>
      <c r="FM74"/>
      <c r="FO74"/>
      <c r="FQ74"/>
      <c r="FS74"/>
      <c r="FU74"/>
      <c r="FW74"/>
      <c r="FY74"/>
      <c r="GA74"/>
      <c r="GC74"/>
      <c r="GE74"/>
      <c r="GG74"/>
      <c r="GI74"/>
      <c r="GK74"/>
      <c r="GM74"/>
      <c r="GO74"/>
      <c r="GQ74"/>
      <c r="GS74"/>
      <c r="GU74"/>
      <c r="GW74"/>
      <c r="GY74"/>
      <c r="HA74"/>
      <c r="HC74"/>
      <c r="HE74"/>
      <c r="HG74"/>
      <c r="HI74"/>
    </row>
    <row r="75" spans="2:217" ht="178.5" customHeight="1" x14ac:dyDescent="0.25">
      <c r="B75"/>
      <c r="E75"/>
      <c r="G75"/>
      <c r="J75"/>
      <c r="L75"/>
      <c r="O75"/>
      <c r="Q75"/>
      <c r="T75"/>
      <c r="V75"/>
      <c r="Y75"/>
      <c r="AA75"/>
      <c r="AC75"/>
      <c r="AE75"/>
      <c r="AG75"/>
      <c r="AI75"/>
      <c r="AK75"/>
      <c r="AM75"/>
      <c r="AO75"/>
      <c r="AQ75"/>
      <c r="AS75"/>
      <c r="AU75"/>
      <c r="AW75"/>
      <c r="AY75"/>
      <c r="BA75"/>
      <c r="BC75"/>
      <c r="BE75"/>
      <c r="BG75"/>
      <c r="BI75"/>
      <c r="BK75"/>
      <c r="BM75"/>
      <c r="BO75"/>
      <c r="BQ75"/>
      <c r="BS75"/>
      <c r="BU75"/>
      <c r="BW75"/>
      <c r="BY75"/>
      <c r="CA75"/>
      <c r="CC75"/>
      <c r="CE75"/>
      <c r="CG75"/>
      <c r="CI75"/>
      <c r="CK75"/>
      <c r="CM75"/>
      <c r="CO75"/>
      <c r="CQ75"/>
      <c r="CS75"/>
      <c r="CU75"/>
      <c r="CW75"/>
      <c r="CY75"/>
      <c r="DA75"/>
      <c r="DC75"/>
      <c r="DE75"/>
      <c r="DG75"/>
      <c r="DI75"/>
      <c r="DK75"/>
      <c r="DM75"/>
      <c r="DO75"/>
      <c r="DQ75"/>
      <c r="DS75"/>
      <c r="DU75"/>
      <c r="DW75"/>
      <c r="DY75"/>
      <c r="EA75"/>
      <c r="EC75"/>
      <c r="EE75"/>
      <c r="EG75"/>
      <c r="EI75"/>
      <c r="EK75"/>
      <c r="EM75"/>
      <c r="EO75"/>
      <c r="EQ75"/>
      <c r="ES75"/>
      <c r="EU75"/>
      <c r="EW75"/>
      <c r="EY75"/>
      <c r="FA75"/>
      <c r="FC75"/>
      <c r="FE75"/>
      <c r="FG75"/>
      <c r="FI75"/>
      <c r="FK75"/>
      <c r="FM75"/>
      <c r="FO75"/>
      <c r="FQ75"/>
      <c r="FS75"/>
      <c r="FU75"/>
      <c r="FW75"/>
      <c r="FY75"/>
      <c r="GA75"/>
      <c r="GC75"/>
      <c r="GE75"/>
      <c r="GG75"/>
      <c r="GI75"/>
      <c r="GK75"/>
      <c r="GM75"/>
      <c r="GO75"/>
      <c r="GQ75"/>
      <c r="GS75"/>
      <c r="GU75"/>
      <c r="GW75"/>
      <c r="GY75"/>
      <c r="HA75"/>
      <c r="HC75"/>
      <c r="HE75"/>
      <c r="HG75"/>
      <c r="HI75"/>
    </row>
    <row r="76" spans="2:217" ht="30" customHeight="1" x14ac:dyDescent="0.25">
      <c r="B76"/>
      <c r="E76"/>
      <c r="G76"/>
      <c r="J76"/>
      <c r="L76"/>
      <c r="O76"/>
      <c r="Q76"/>
      <c r="T76"/>
      <c r="V76"/>
      <c r="Y76"/>
      <c r="AA76"/>
      <c r="AC76"/>
      <c r="AE76"/>
      <c r="AG76"/>
      <c r="AI76"/>
      <c r="AK76"/>
      <c r="AM76"/>
      <c r="AO76"/>
      <c r="AQ76"/>
      <c r="AS76"/>
      <c r="AU76"/>
      <c r="AW76"/>
      <c r="AY76"/>
      <c r="BA76"/>
      <c r="BC76"/>
      <c r="BE76"/>
      <c r="BG76"/>
      <c r="BI76"/>
      <c r="BK76"/>
      <c r="BM76"/>
      <c r="BO76"/>
      <c r="BQ76"/>
      <c r="BS76"/>
      <c r="BU76"/>
      <c r="BW76"/>
      <c r="BY76"/>
      <c r="CA76"/>
      <c r="CC76"/>
      <c r="CE76"/>
      <c r="CG76"/>
      <c r="CI76"/>
      <c r="CK76"/>
      <c r="CM76"/>
      <c r="CO76"/>
      <c r="CQ76"/>
      <c r="CS76"/>
      <c r="CU76"/>
      <c r="CW76"/>
      <c r="CY76"/>
      <c r="DA76"/>
      <c r="DC76"/>
      <c r="DE76"/>
      <c r="DG76"/>
      <c r="DI76"/>
      <c r="DK76"/>
      <c r="DM76"/>
      <c r="DO76"/>
      <c r="DQ76"/>
      <c r="DS76"/>
      <c r="DU76"/>
      <c r="DW76"/>
      <c r="DY76"/>
      <c r="EA76"/>
      <c r="EC76"/>
      <c r="EE76"/>
      <c r="EG76"/>
      <c r="EI76"/>
      <c r="EK76"/>
      <c r="EM76"/>
      <c r="EO76"/>
      <c r="EQ76"/>
      <c r="ES76"/>
      <c r="EU76"/>
      <c r="EW76"/>
      <c r="EY76"/>
      <c r="FA76"/>
      <c r="FC76"/>
      <c r="FE76"/>
      <c r="FG76"/>
      <c r="FI76"/>
      <c r="FK76"/>
      <c r="FM76"/>
      <c r="FO76"/>
      <c r="FQ76"/>
      <c r="FS76"/>
      <c r="FU76"/>
      <c r="FW76"/>
      <c r="FY76"/>
      <c r="GA76"/>
      <c r="GC76"/>
      <c r="GE76"/>
      <c r="GG76"/>
      <c r="GI76"/>
      <c r="GK76"/>
      <c r="GM76"/>
      <c r="GO76"/>
      <c r="GQ76"/>
      <c r="GS76"/>
      <c r="GU76"/>
      <c r="GW76"/>
      <c r="GY76"/>
      <c r="HA76"/>
      <c r="HC76"/>
      <c r="HE76"/>
      <c r="HG76"/>
      <c r="HI76"/>
    </row>
    <row r="77" spans="2:217" ht="15" x14ac:dyDescent="0.25">
      <c r="B77"/>
      <c r="E77"/>
      <c r="G77"/>
      <c r="J77"/>
      <c r="L77"/>
      <c r="O77"/>
      <c r="Q77"/>
      <c r="T77"/>
      <c r="V77"/>
      <c r="Y77"/>
      <c r="AA77"/>
      <c r="AC77"/>
      <c r="AE77"/>
      <c r="AG77"/>
      <c r="AI77"/>
      <c r="AK77"/>
      <c r="AM77"/>
      <c r="AO77"/>
      <c r="AQ77"/>
      <c r="AS77"/>
      <c r="AU77"/>
      <c r="AW77"/>
      <c r="AY77"/>
      <c r="BA77"/>
      <c r="BC77"/>
      <c r="BE77"/>
      <c r="BG77"/>
      <c r="BI77"/>
      <c r="BK77"/>
      <c r="BM77"/>
      <c r="BO77"/>
      <c r="BQ77"/>
      <c r="BS77"/>
      <c r="BU77"/>
      <c r="BW77"/>
      <c r="BY77"/>
      <c r="CA77"/>
      <c r="CC77"/>
      <c r="CE77"/>
      <c r="CG77"/>
      <c r="CI77"/>
      <c r="CK77"/>
      <c r="CM77"/>
      <c r="CO77"/>
      <c r="CQ77"/>
      <c r="CS77"/>
      <c r="CU77"/>
      <c r="CW77"/>
      <c r="CY77"/>
      <c r="DA77"/>
      <c r="DC77"/>
      <c r="DE77"/>
      <c r="DG77"/>
      <c r="DI77"/>
      <c r="DK77"/>
      <c r="DM77"/>
      <c r="DO77"/>
      <c r="DQ77"/>
      <c r="DS77"/>
      <c r="DU77"/>
      <c r="DW77"/>
      <c r="DY77"/>
      <c r="EA77"/>
      <c r="EC77"/>
      <c r="EE77"/>
      <c r="EG77"/>
      <c r="EI77"/>
      <c r="EK77"/>
      <c r="EM77"/>
      <c r="EO77"/>
      <c r="EQ77"/>
      <c r="ES77"/>
      <c r="EU77"/>
      <c r="EW77"/>
      <c r="EY77"/>
      <c r="FA77"/>
      <c r="FC77"/>
      <c r="FE77"/>
      <c r="FG77"/>
      <c r="FI77"/>
      <c r="FK77"/>
      <c r="FM77"/>
      <c r="FO77"/>
      <c r="FQ77"/>
      <c r="FS77"/>
      <c r="FU77"/>
      <c r="FW77"/>
      <c r="FY77"/>
      <c r="GA77"/>
      <c r="GC77"/>
      <c r="GE77"/>
      <c r="GG77"/>
      <c r="GI77"/>
      <c r="GK77"/>
      <c r="GM77"/>
      <c r="GO77"/>
      <c r="GQ77"/>
      <c r="GS77"/>
      <c r="GU77"/>
      <c r="GW77"/>
      <c r="GY77"/>
      <c r="HA77"/>
      <c r="HC77"/>
      <c r="HE77"/>
      <c r="HG77"/>
      <c r="HI77"/>
    </row>
    <row r="78" spans="2:217" ht="30" customHeight="1" x14ac:dyDescent="0.25">
      <c r="B78"/>
      <c r="E78"/>
      <c r="G78"/>
      <c r="J78"/>
      <c r="L78"/>
      <c r="O78"/>
      <c r="Q78"/>
      <c r="T78"/>
      <c r="V78"/>
      <c r="Y78"/>
      <c r="AA78"/>
      <c r="AC78"/>
      <c r="AE78"/>
      <c r="AG78"/>
      <c r="AI78"/>
      <c r="AK78"/>
      <c r="AM78"/>
      <c r="AO78"/>
      <c r="AQ78"/>
      <c r="AS78"/>
      <c r="AU78"/>
      <c r="AW78"/>
      <c r="AY78"/>
      <c r="BA78"/>
      <c r="BC78"/>
      <c r="BE78"/>
      <c r="BG78"/>
      <c r="BI78"/>
      <c r="BK78"/>
      <c r="BM78"/>
      <c r="BO78"/>
      <c r="BQ78"/>
      <c r="BS78"/>
      <c r="BU78"/>
      <c r="BW78"/>
      <c r="BY78"/>
      <c r="CA78"/>
      <c r="CC78"/>
      <c r="CE78"/>
      <c r="CG78"/>
      <c r="CI78"/>
      <c r="CK78"/>
      <c r="CM78"/>
      <c r="CO78"/>
      <c r="CQ78"/>
      <c r="CS78"/>
      <c r="CU78"/>
      <c r="CW78"/>
      <c r="CY78"/>
      <c r="DA78"/>
      <c r="DC78"/>
      <c r="DE78"/>
      <c r="DG78"/>
      <c r="DI78"/>
      <c r="DK78"/>
      <c r="DM78"/>
      <c r="DO78"/>
      <c r="DQ78"/>
      <c r="DS78"/>
      <c r="DU78"/>
      <c r="DW78"/>
      <c r="DY78"/>
      <c r="EA78"/>
      <c r="EC78"/>
      <c r="EE78"/>
      <c r="EG78"/>
      <c r="EI78"/>
      <c r="EK78"/>
      <c r="EM78"/>
      <c r="EO78"/>
      <c r="EQ78"/>
      <c r="ES78"/>
      <c r="EU78"/>
      <c r="EW78"/>
      <c r="EY78"/>
      <c r="FA78"/>
      <c r="FC78"/>
      <c r="FE78"/>
      <c r="FG78"/>
      <c r="FI78"/>
      <c r="FK78"/>
      <c r="FM78"/>
      <c r="FO78"/>
      <c r="FQ78"/>
      <c r="FS78"/>
      <c r="FU78"/>
      <c r="FW78"/>
      <c r="FY78"/>
      <c r="GA78"/>
      <c r="GC78"/>
      <c r="GE78"/>
      <c r="GG78"/>
      <c r="GI78"/>
      <c r="GK78"/>
      <c r="GM78"/>
      <c r="GO78"/>
      <c r="GQ78"/>
      <c r="GS78"/>
      <c r="GU78"/>
      <c r="GW78"/>
      <c r="GY78"/>
      <c r="HA78"/>
      <c r="HC78"/>
      <c r="HE78"/>
      <c r="HG78"/>
      <c r="HI78"/>
    </row>
    <row r="79" spans="2:217" ht="110.25" customHeight="1" x14ac:dyDescent="0.25">
      <c r="B79"/>
      <c r="E79"/>
      <c r="G79"/>
      <c r="J79"/>
      <c r="L79"/>
      <c r="O79"/>
      <c r="Q79"/>
      <c r="T79"/>
      <c r="V79"/>
      <c r="Y79"/>
      <c r="AA79"/>
      <c r="AC79"/>
      <c r="AE79"/>
      <c r="AG79"/>
      <c r="AI79"/>
      <c r="AK79"/>
      <c r="AM79"/>
      <c r="AO79"/>
      <c r="AQ79"/>
      <c r="AS79"/>
      <c r="AU79"/>
      <c r="AW79"/>
      <c r="AY79"/>
      <c r="BA79"/>
      <c r="BC79"/>
      <c r="BE79"/>
      <c r="BG79"/>
      <c r="BI79"/>
      <c r="BK79"/>
      <c r="BM79"/>
      <c r="BO79"/>
      <c r="BQ79"/>
      <c r="BS79"/>
      <c r="BU79"/>
      <c r="BW79"/>
      <c r="BY79"/>
      <c r="CA79"/>
      <c r="CC79"/>
      <c r="CE79"/>
      <c r="CG79"/>
      <c r="CI79"/>
      <c r="CK79"/>
      <c r="CM79"/>
      <c r="CO79"/>
      <c r="CQ79"/>
      <c r="CS79"/>
      <c r="CU79"/>
      <c r="CW79"/>
      <c r="CY79"/>
      <c r="DA79"/>
      <c r="DC79"/>
      <c r="DE79"/>
      <c r="DG79"/>
      <c r="DI79"/>
      <c r="DK79"/>
      <c r="DM79"/>
      <c r="DO79"/>
      <c r="DQ79"/>
      <c r="DS79"/>
      <c r="DU79"/>
      <c r="DW79"/>
      <c r="DY79"/>
      <c r="EA79"/>
      <c r="EC79"/>
      <c r="EE79"/>
      <c r="EG79"/>
      <c r="EI79"/>
      <c r="EK79"/>
      <c r="EM79"/>
      <c r="EO79"/>
      <c r="EQ79"/>
      <c r="ES79"/>
      <c r="EU79"/>
      <c r="EW79"/>
      <c r="EY79"/>
      <c r="FA79"/>
      <c r="FC79"/>
      <c r="FE79"/>
      <c r="FG79"/>
      <c r="FI79"/>
      <c r="FK79"/>
      <c r="FM79"/>
      <c r="FO79"/>
      <c r="FQ79"/>
      <c r="FS79"/>
      <c r="FU79"/>
      <c r="FW79"/>
      <c r="FY79"/>
      <c r="GA79"/>
      <c r="GC79"/>
      <c r="GE79"/>
      <c r="GG79"/>
      <c r="GI79"/>
      <c r="GK79"/>
      <c r="GM79"/>
      <c r="GO79"/>
      <c r="GQ79"/>
      <c r="GS79"/>
      <c r="GU79"/>
      <c r="GW79"/>
      <c r="GY79"/>
      <c r="HA79"/>
      <c r="HC79"/>
      <c r="HE79"/>
      <c r="HG79"/>
      <c r="HI79"/>
    </row>
    <row r="80" spans="2:217" ht="76.5" customHeight="1" x14ac:dyDescent="0.25">
      <c r="B80"/>
      <c r="E80"/>
      <c r="G80"/>
      <c r="J80"/>
      <c r="L80"/>
      <c r="O80"/>
      <c r="Q80"/>
      <c r="T80"/>
      <c r="V80"/>
      <c r="Y80"/>
      <c r="AA80"/>
      <c r="AC80"/>
      <c r="AE80"/>
      <c r="AG80"/>
      <c r="AI80"/>
      <c r="AK80"/>
      <c r="AM80"/>
      <c r="AO80"/>
      <c r="AQ80"/>
      <c r="AS80"/>
      <c r="AU80"/>
      <c r="AW80"/>
      <c r="AY80"/>
      <c r="BA80"/>
      <c r="BC80"/>
      <c r="BE80"/>
      <c r="BG80"/>
      <c r="BI80"/>
      <c r="BK80"/>
      <c r="BM80"/>
      <c r="BO80"/>
      <c r="BQ80"/>
      <c r="BS80"/>
      <c r="BU80"/>
      <c r="BW80"/>
      <c r="BY80"/>
      <c r="CA80"/>
      <c r="CC80"/>
      <c r="CE80"/>
      <c r="CG80"/>
      <c r="CI80"/>
      <c r="CK80"/>
      <c r="CM80"/>
      <c r="CO80"/>
      <c r="CQ80"/>
      <c r="CS80"/>
      <c r="CU80"/>
      <c r="CW80"/>
      <c r="CY80"/>
      <c r="DA80"/>
      <c r="DC80"/>
      <c r="DE80"/>
      <c r="DG80"/>
      <c r="DI80"/>
      <c r="DK80"/>
      <c r="DM80"/>
      <c r="DO80"/>
      <c r="DQ80"/>
      <c r="DS80"/>
      <c r="DU80"/>
      <c r="DW80"/>
      <c r="DY80"/>
      <c r="EA80"/>
      <c r="EC80"/>
      <c r="EE80"/>
      <c r="EG80"/>
      <c r="EI80"/>
      <c r="EK80"/>
      <c r="EM80"/>
      <c r="EO80"/>
      <c r="EQ80"/>
      <c r="ES80"/>
      <c r="EU80"/>
      <c r="EW80"/>
      <c r="EY80"/>
      <c r="FA80"/>
      <c r="FC80"/>
      <c r="FE80"/>
      <c r="FG80"/>
      <c r="FI80"/>
      <c r="FK80"/>
      <c r="FM80"/>
      <c r="FO80"/>
      <c r="FQ80"/>
      <c r="FS80"/>
      <c r="FU80"/>
      <c r="FW80"/>
      <c r="FY80"/>
      <c r="GA80"/>
      <c r="GC80"/>
      <c r="GE80"/>
      <c r="GG80"/>
      <c r="GI80"/>
      <c r="GK80"/>
      <c r="GM80"/>
      <c r="GO80"/>
      <c r="GQ80"/>
      <c r="GS80"/>
      <c r="GU80"/>
      <c r="GW80"/>
      <c r="GY80"/>
      <c r="HA80"/>
      <c r="HC80"/>
      <c r="HE80"/>
      <c r="HG80"/>
      <c r="HI80"/>
    </row>
    <row r="81" spans="2:217" ht="110.25" customHeight="1" x14ac:dyDescent="0.25">
      <c r="B81"/>
      <c r="E81"/>
      <c r="G81"/>
      <c r="J81"/>
      <c r="L81"/>
      <c r="O81"/>
      <c r="Q81"/>
      <c r="T81"/>
      <c r="V81"/>
      <c r="Y81"/>
      <c r="AA81"/>
      <c r="AC81"/>
      <c r="AE81"/>
      <c r="AG81"/>
      <c r="AI81"/>
      <c r="AK81"/>
      <c r="AM81"/>
      <c r="AO81"/>
      <c r="AQ81"/>
      <c r="AS81"/>
      <c r="AU81"/>
      <c r="AW81"/>
      <c r="AY81"/>
      <c r="BA81"/>
      <c r="BC81"/>
      <c r="BE81"/>
      <c r="BG81"/>
      <c r="BI81"/>
      <c r="BK81"/>
      <c r="BM81"/>
      <c r="BO81"/>
      <c r="BQ81"/>
      <c r="BS81"/>
      <c r="BU81"/>
      <c r="BW81"/>
      <c r="BY81"/>
      <c r="CA81"/>
      <c r="CC81"/>
      <c r="CE81"/>
      <c r="CG81"/>
      <c r="CI81"/>
      <c r="CK81"/>
      <c r="CM81"/>
      <c r="CO81"/>
      <c r="CQ81"/>
      <c r="CS81"/>
      <c r="CU81"/>
      <c r="CW81"/>
      <c r="CY81"/>
      <c r="DA81"/>
      <c r="DC81"/>
      <c r="DE81"/>
      <c r="DG81"/>
      <c r="DI81"/>
      <c r="DK81"/>
      <c r="DM81"/>
      <c r="DO81"/>
      <c r="DQ81"/>
      <c r="DS81"/>
      <c r="DU81"/>
      <c r="DW81"/>
      <c r="DY81"/>
      <c r="EA81"/>
      <c r="EC81"/>
      <c r="EE81"/>
      <c r="EG81"/>
      <c r="EI81"/>
      <c r="EK81"/>
      <c r="EM81"/>
      <c r="EO81"/>
      <c r="EQ81"/>
      <c r="ES81"/>
      <c r="EU81"/>
      <c r="EW81"/>
      <c r="EY81"/>
      <c r="FA81"/>
      <c r="FC81"/>
      <c r="FE81"/>
      <c r="FG81"/>
      <c r="FI81"/>
      <c r="FK81"/>
      <c r="FM81"/>
      <c r="FO81"/>
      <c r="FQ81"/>
      <c r="FS81"/>
      <c r="FU81"/>
      <c r="FW81"/>
      <c r="FY81"/>
      <c r="GA81"/>
      <c r="GC81"/>
      <c r="GE81"/>
      <c r="GG81"/>
      <c r="GI81"/>
      <c r="GK81"/>
      <c r="GM81"/>
      <c r="GO81"/>
      <c r="GQ81"/>
      <c r="GS81"/>
      <c r="GU81"/>
      <c r="GW81"/>
      <c r="GY81"/>
      <c r="HA81"/>
      <c r="HC81"/>
      <c r="HE81"/>
      <c r="HG81"/>
      <c r="HI81"/>
    </row>
    <row r="82" spans="2:217" ht="15" x14ac:dyDescent="0.25">
      <c r="B82"/>
      <c r="E82"/>
      <c r="G82"/>
      <c r="J82"/>
      <c r="L82"/>
      <c r="O82"/>
      <c r="Q82"/>
      <c r="T82"/>
      <c r="V82"/>
      <c r="Y82"/>
      <c r="AA82"/>
      <c r="AC82"/>
      <c r="AE82"/>
      <c r="AG82"/>
      <c r="AI82"/>
      <c r="AK82"/>
      <c r="AM82"/>
      <c r="AO82"/>
      <c r="AQ82"/>
      <c r="AS82"/>
      <c r="AU82"/>
      <c r="AW82"/>
      <c r="AY82"/>
      <c r="BA82"/>
      <c r="BC82"/>
      <c r="BE82"/>
      <c r="BG82"/>
      <c r="BI82"/>
      <c r="BK82"/>
      <c r="BM82"/>
      <c r="BO82"/>
      <c r="BQ82"/>
      <c r="BS82"/>
      <c r="BU82"/>
      <c r="BW82"/>
      <c r="BY82"/>
      <c r="CA82"/>
      <c r="CC82"/>
      <c r="CE82"/>
      <c r="CG82"/>
      <c r="CI82"/>
      <c r="CK82"/>
      <c r="CM82"/>
      <c r="CO82"/>
      <c r="CQ82"/>
      <c r="CS82"/>
      <c r="CU82"/>
      <c r="CW82"/>
      <c r="CY82"/>
      <c r="DA82"/>
      <c r="DC82"/>
      <c r="DE82"/>
      <c r="DG82"/>
      <c r="DI82"/>
      <c r="DK82"/>
      <c r="DM82"/>
      <c r="DO82"/>
      <c r="DQ82"/>
      <c r="DS82"/>
      <c r="DU82"/>
      <c r="DW82"/>
      <c r="DY82"/>
      <c r="EA82"/>
      <c r="EC82"/>
      <c r="EE82"/>
      <c r="EG82"/>
      <c r="EI82"/>
      <c r="EK82"/>
      <c r="EM82"/>
      <c r="EO82"/>
      <c r="EQ82"/>
      <c r="ES82"/>
      <c r="EU82"/>
      <c r="EW82"/>
      <c r="EY82"/>
      <c r="FA82"/>
      <c r="FC82"/>
      <c r="FE82"/>
      <c r="FG82"/>
      <c r="FI82"/>
      <c r="FK82"/>
      <c r="FM82"/>
      <c r="FO82"/>
      <c r="FQ82"/>
      <c r="FS82"/>
      <c r="FU82"/>
      <c r="FW82"/>
      <c r="FY82"/>
      <c r="GA82"/>
      <c r="GC82"/>
      <c r="GE82"/>
      <c r="GG82"/>
      <c r="GI82"/>
      <c r="GK82"/>
      <c r="GM82"/>
      <c r="GO82"/>
      <c r="GQ82"/>
      <c r="GS82"/>
      <c r="GU82"/>
      <c r="GW82"/>
      <c r="GY82"/>
      <c r="HA82"/>
      <c r="HC82"/>
      <c r="HE82"/>
      <c r="HG82"/>
      <c r="HI82"/>
    </row>
    <row r="83" spans="2:217" ht="30" customHeight="1" x14ac:dyDescent="0.25">
      <c r="B83"/>
      <c r="E83"/>
      <c r="G83"/>
      <c r="J83"/>
      <c r="L83"/>
      <c r="O83"/>
      <c r="Q83"/>
      <c r="T83"/>
      <c r="V83"/>
      <c r="Y83"/>
      <c r="AA83"/>
      <c r="AC83"/>
      <c r="AE83"/>
      <c r="AG83"/>
      <c r="AI83"/>
      <c r="AK83"/>
      <c r="AM83"/>
      <c r="AO83"/>
      <c r="AQ83"/>
      <c r="AS83"/>
      <c r="AU83"/>
      <c r="AW83"/>
      <c r="AY83"/>
      <c r="BA83"/>
      <c r="BC83"/>
      <c r="BE83"/>
      <c r="BG83"/>
      <c r="BI83"/>
      <c r="BK83"/>
      <c r="BM83"/>
      <c r="BO83"/>
      <c r="BQ83"/>
      <c r="BS83"/>
      <c r="BU83"/>
      <c r="BW83"/>
      <c r="BY83"/>
      <c r="CA83"/>
      <c r="CC83"/>
      <c r="CE83"/>
      <c r="CG83"/>
      <c r="CI83"/>
      <c r="CK83"/>
      <c r="CM83"/>
      <c r="CO83"/>
      <c r="CQ83"/>
      <c r="CS83"/>
      <c r="CU83"/>
      <c r="CW83"/>
      <c r="CY83"/>
      <c r="DA83"/>
      <c r="DC83"/>
      <c r="DE83"/>
      <c r="DG83"/>
      <c r="DI83"/>
      <c r="DK83"/>
      <c r="DM83"/>
      <c r="DO83"/>
      <c r="DQ83"/>
      <c r="DS83"/>
      <c r="DU83"/>
      <c r="DW83"/>
      <c r="DY83"/>
      <c r="EA83"/>
      <c r="EC83"/>
      <c r="EE83"/>
      <c r="EG83"/>
      <c r="EI83"/>
      <c r="EK83"/>
      <c r="EM83"/>
      <c r="EO83"/>
      <c r="EQ83"/>
      <c r="ES83"/>
      <c r="EU83"/>
      <c r="EW83"/>
      <c r="EY83"/>
      <c r="FA83"/>
      <c r="FC83"/>
      <c r="FE83"/>
      <c r="FG83"/>
      <c r="FI83"/>
      <c r="FK83"/>
      <c r="FM83"/>
      <c r="FO83"/>
      <c r="FQ83"/>
      <c r="FS83"/>
      <c r="FU83"/>
      <c r="FW83"/>
      <c r="FY83"/>
      <c r="GA83"/>
      <c r="GC83"/>
      <c r="GE83"/>
      <c r="GG83"/>
      <c r="GI83"/>
      <c r="GK83"/>
      <c r="GM83"/>
      <c r="GO83"/>
      <c r="GQ83"/>
      <c r="GS83"/>
      <c r="GU83"/>
      <c r="GW83"/>
      <c r="GY83"/>
      <c r="HA83"/>
      <c r="HC83"/>
      <c r="HE83"/>
      <c r="HG83"/>
      <c r="HI83"/>
    </row>
    <row r="84" spans="2:217" ht="15" x14ac:dyDescent="0.25">
      <c r="B84"/>
      <c r="E84"/>
      <c r="G84"/>
      <c r="J84"/>
      <c r="L84"/>
      <c r="O84"/>
      <c r="Q84"/>
      <c r="T84"/>
      <c r="V84"/>
      <c r="Y84"/>
      <c r="AA84"/>
      <c r="AC84"/>
      <c r="AE84"/>
      <c r="AG84"/>
      <c r="AI84"/>
      <c r="AK84"/>
      <c r="AM84"/>
      <c r="AO84"/>
      <c r="AQ84"/>
      <c r="AS84"/>
      <c r="AU84"/>
      <c r="AW84"/>
      <c r="AY84"/>
      <c r="BA84"/>
      <c r="BC84"/>
      <c r="BE84"/>
      <c r="BG84"/>
      <c r="BI84"/>
      <c r="BK84"/>
      <c r="BM84"/>
      <c r="BO84"/>
      <c r="BQ84"/>
      <c r="BS84"/>
      <c r="BU84"/>
      <c r="BW84"/>
      <c r="BY84"/>
      <c r="CA84"/>
      <c r="CC84"/>
      <c r="CE84"/>
      <c r="CG84"/>
      <c r="CI84"/>
      <c r="CK84"/>
      <c r="CM84"/>
      <c r="CO84"/>
      <c r="CQ84"/>
      <c r="CS84"/>
      <c r="CU84"/>
      <c r="CW84"/>
      <c r="CY84"/>
      <c r="DA84"/>
      <c r="DC84"/>
      <c r="DE84"/>
      <c r="DG84"/>
      <c r="DI84"/>
      <c r="DK84"/>
      <c r="DM84"/>
      <c r="DO84"/>
      <c r="DQ84"/>
      <c r="DS84"/>
      <c r="DU84"/>
      <c r="DW84"/>
      <c r="DY84"/>
      <c r="EA84"/>
      <c r="EC84"/>
      <c r="EE84"/>
      <c r="EG84"/>
      <c r="EI84"/>
      <c r="EK84"/>
      <c r="EM84"/>
      <c r="EO84"/>
      <c r="EQ84"/>
      <c r="ES84"/>
      <c r="EU84"/>
      <c r="EW84"/>
      <c r="EY84"/>
      <c r="FA84"/>
      <c r="FC84"/>
      <c r="FE84"/>
      <c r="FG84"/>
      <c r="FI84"/>
      <c r="FK84"/>
      <c r="FM84"/>
      <c r="FO84"/>
      <c r="FQ84"/>
      <c r="FS84"/>
      <c r="FU84"/>
      <c r="FW84"/>
      <c r="FY84"/>
      <c r="GA84"/>
      <c r="GC84"/>
      <c r="GE84"/>
      <c r="GG84"/>
      <c r="GI84"/>
      <c r="GK84"/>
      <c r="GM84"/>
      <c r="GO84"/>
      <c r="GQ84"/>
      <c r="GS84"/>
      <c r="GU84"/>
      <c r="GW84"/>
      <c r="GY84"/>
      <c r="HA84"/>
      <c r="HC84"/>
      <c r="HE84"/>
      <c r="HG84"/>
      <c r="HI84"/>
    </row>
    <row r="85" spans="2:217" ht="30" customHeight="1" x14ac:dyDescent="0.25">
      <c r="B85"/>
      <c r="E85"/>
      <c r="G85"/>
      <c r="J85"/>
      <c r="L85"/>
      <c r="O85"/>
      <c r="Q85"/>
      <c r="T85"/>
      <c r="V85"/>
      <c r="Y85"/>
      <c r="AA85"/>
      <c r="AC85"/>
      <c r="AE85"/>
      <c r="AG85"/>
      <c r="AI85"/>
      <c r="AK85"/>
      <c r="AM85"/>
      <c r="AO85"/>
      <c r="AQ85"/>
      <c r="AS85"/>
      <c r="AU85"/>
      <c r="AW85"/>
      <c r="AY85"/>
      <c r="BA85"/>
      <c r="BC85"/>
      <c r="BE85"/>
      <c r="BG85"/>
      <c r="BI85"/>
      <c r="BK85"/>
      <c r="BM85"/>
      <c r="BO85"/>
      <c r="BQ85"/>
      <c r="BS85"/>
      <c r="BU85"/>
      <c r="BW85"/>
      <c r="BY85"/>
      <c r="CA85"/>
      <c r="CC85"/>
      <c r="CE85"/>
      <c r="CG85"/>
      <c r="CI85"/>
      <c r="CK85"/>
      <c r="CM85"/>
      <c r="CO85"/>
      <c r="CQ85"/>
      <c r="CS85"/>
      <c r="CU85"/>
      <c r="CW85"/>
      <c r="CY85"/>
      <c r="DA85"/>
      <c r="DC85"/>
      <c r="DE85"/>
      <c r="DG85"/>
      <c r="DI85"/>
      <c r="DK85"/>
      <c r="DM85"/>
      <c r="DO85"/>
      <c r="DQ85"/>
      <c r="DS85"/>
      <c r="DU85"/>
      <c r="DW85"/>
      <c r="DY85"/>
      <c r="EA85"/>
      <c r="EC85"/>
      <c r="EE85"/>
      <c r="EG85"/>
      <c r="EI85"/>
      <c r="EK85"/>
      <c r="EM85"/>
      <c r="EO85"/>
      <c r="EQ85"/>
      <c r="ES85"/>
      <c r="EU85"/>
      <c r="EW85"/>
      <c r="EY85"/>
      <c r="FA85"/>
      <c r="FC85"/>
      <c r="FE85"/>
      <c r="FG85"/>
      <c r="FI85"/>
      <c r="FK85"/>
      <c r="FM85"/>
      <c r="FO85"/>
      <c r="FQ85"/>
      <c r="FS85"/>
      <c r="FU85"/>
      <c r="FW85"/>
      <c r="FY85"/>
      <c r="GA85"/>
      <c r="GC85"/>
      <c r="GE85"/>
      <c r="GG85"/>
      <c r="GI85"/>
      <c r="GK85"/>
      <c r="GM85"/>
      <c r="GO85"/>
      <c r="GQ85"/>
      <c r="GS85"/>
      <c r="GU85"/>
      <c r="GW85"/>
      <c r="GY85"/>
      <c r="HA85"/>
      <c r="HC85"/>
      <c r="HE85"/>
      <c r="HG85"/>
      <c r="HI85"/>
    </row>
    <row r="86" spans="2:217" ht="15" x14ac:dyDescent="0.25">
      <c r="B86"/>
      <c r="E86"/>
      <c r="G86"/>
      <c r="J86"/>
      <c r="L86"/>
      <c r="O86"/>
      <c r="Q86"/>
      <c r="T86"/>
      <c r="V86"/>
      <c r="Y86"/>
      <c r="AA86"/>
      <c r="AC86"/>
      <c r="AE86"/>
      <c r="AG86"/>
      <c r="AI86"/>
      <c r="AK86"/>
      <c r="AM86"/>
      <c r="AO86"/>
      <c r="AQ86"/>
      <c r="AS86"/>
      <c r="AU86"/>
      <c r="AW86"/>
      <c r="AY86"/>
      <c r="BA86"/>
      <c r="BC86"/>
      <c r="BE86"/>
      <c r="BG86"/>
      <c r="BI86"/>
      <c r="BK86"/>
      <c r="BM86"/>
      <c r="BO86"/>
      <c r="BQ86"/>
      <c r="BS86"/>
      <c r="BU86"/>
      <c r="BW86"/>
      <c r="BY86"/>
      <c r="CA86"/>
      <c r="CC86"/>
      <c r="CE86"/>
      <c r="CG86"/>
      <c r="CI86"/>
      <c r="CK86"/>
      <c r="CM86"/>
      <c r="CO86"/>
      <c r="CQ86"/>
      <c r="CS86"/>
      <c r="CU86"/>
      <c r="CW86"/>
      <c r="CY86"/>
      <c r="DA86"/>
      <c r="DC86"/>
      <c r="DE86"/>
      <c r="DG86"/>
      <c r="DI86"/>
      <c r="DK86"/>
      <c r="DM86"/>
      <c r="DO86"/>
      <c r="DQ86"/>
      <c r="DS86"/>
      <c r="DU86"/>
      <c r="DW86"/>
      <c r="DY86"/>
      <c r="EA86"/>
      <c r="EC86"/>
      <c r="EE86"/>
      <c r="EG86"/>
      <c r="EI86"/>
      <c r="EK86"/>
      <c r="EM86"/>
      <c r="EO86"/>
      <c r="EQ86"/>
      <c r="ES86"/>
      <c r="EU86"/>
      <c r="EW86"/>
      <c r="EY86"/>
      <c r="FA86"/>
      <c r="FC86"/>
      <c r="FE86"/>
      <c r="FG86"/>
      <c r="FI86"/>
      <c r="FK86"/>
      <c r="FM86"/>
      <c r="FO86"/>
      <c r="FQ86"/>
      <c r="FS86"/>
      <c r="FU86"/>
      <c r="FW86"/>
      <c r="FY86"/>
      <c r="GA86"/>
      <c r="GC86"/>
      <c r="GE86"/>
      <c r="GG86"/>
      <c r="GI86"/>
      <c r="GK86"/>
      <c r="GM86"/>
      <c r="GO86"/>
      <c r="GQ86"/>
      <c r="GS86"/>
      <c r="GU86"/>
      <c r="GW86"/>
      <c r="GY86"/>
      <c r="HA86"/>
      <c r="HC86"/>
      <c r="HE86"/>
      <c r="HG86"/>
      <c r="HI86"/>
    </row>
    <row r="87" spans="2:217" ht="30" customHeight="1" x14ac:dyDescent="0.25">
      <c r="B87"/>
      <c r="E87"/>
      <c r="G87"/>
      <c r="J87"/>
      <c r="L87"/>
      <c r="O87"/>
      <c r="Q87"/>
      <c r="T87"/>
      <c r="V87"/>
      <c r="Y87"/>
      <c r="AA87"/>
      <c r="AC87"/>
      <c r="AE87"/>
      <c r="AG87"/>
      <c r="AI87"/>
      <c r="AK87"/>
      <c r="AM87"/>
      <c r="AO87"/>
      <c r="AQ87"/>
      <c r="AS87"/>
      <c r="AU87"/>
      <c r="AW87"/>
      <c r="AY87"/>
      <c r="BA87"/>
      <c r="BC87"/>
      <c r="BE87"/>
      <c r="BG87"/>
      <c r="BI87"/>
      <c r="BK87"/>
      <c r="BM87"/>
      <c r="BO87"/>
      <c r="BQ87"/>
      <c r="BS87"/>
      <c r="BU87"/>
      <c r="BW87"/>
      <c r="BY87"/>
      <c r="CA87"/>
      <c r="CC87"/>
      <c r="CE87"/>
      <c r="CG87"/>
      <c r="CI87"/>
      <c r="CK87"/>
      <c r="CM87"/>
      <c r="CO87"/>
      <c r="CQ87"/>
      <c r="CS87"/>
      <c r="CU87"/>
      <c r="CW87"/>
      <c r="CY87"/>
      <c r="DA87"/>
      <c r="DC87"/>
      <c r="DE87"/>
      <c r="DG87"/>
      <c r="DI87"/>
      <c r="DK87"/>
      <c r="DM87"/>
      <c r="DO87"/>
      <c r="DQ87"/>
      <c r="DS87"/>
      <c r="DU87"/>
      <c r="DW87"/>
      <c r="DY87"/>
      <c r="EA87"/>
      <c r="EC87"/>
      <c r="EE87"/>
      <c r="EG87"/>
      <c r="EI87"/>
      <c r="EK87"/>
      <c r="EM87"/>
      <c r="EO87"/>
      <c r="EQ87"/>
      <c r="ES87"/>
      <c r="EU87"/>
      <c r="EW87"/>
      <c r="EY87"/>
      <c r="FA87"/>
      <c r="FC87"/>
      <c r="FE87"/>
      <c r="FG87"/>
      <c r="FI87"/>
      <c r="FK87"/>
      <c r="FM87"/>
      <c r="FO87"/>
      <c r="FQ87"/>
      <c r="FS87"/>
      <c r="FU87"/>
      <c r="FW87"/>
      <c r="FY87"/>
      <c r="GA87"/>
      <c r="GC87"/>
      <c r="GE87"/>
      <c r="GG87"/>
      <c r="GI87"/>
      <c r="GK87"/>
      <c r="GM87"/>
      <c r="GO87"/>
      <c r="GQ87"/>
      <c r="GS87"/>
      <c r="GU87"/>
      <c r="GW87"/>
      <c r="GY87"/>
      <c r="HA87"/>
      <c r="HC87"/>
      <c r="HE87"/>
      <c r="HG87"/>
      <c r="HI87"/>
    </row>
    <row r="88" spans="2:217" ht="15" x14ac:dyDescent="0.25">
      <c r="B88"/>
      <c r="E88"/>
      <c r="G88"/>
      <c r="J88"/>
      <c r="L88"/>
      <c r="O88"/>
      <c r="Q88"/>
      <c r="T88"/>
      <c r="V88"/>
      <c r="Y88"/>
      <c r="AA88"/>
      <c r="AC88"/>
      <c r="AE88"/>
      <c r="AG88"/>
      <c r="AI88"/>
      <c r="AK88"/>
      <c r="AM88"/>
      <c r="AO88"/>
      <c r="AQ88"/>
      <c r="AS88"/>
      <c r="AU88"/>
      <c r="AW88"/>
      <c r="AY88"/>
      <c r="BA88"/>
      <c r="BC88"/>
      <c r="BE88"/>
      <c r="BG88"/>
      <c r="BI88"/>
      <c r="BK88"/>
      <c r="BM88"/>
      <c r="BO88"/>
      <c r="BQ88"/>
      <c r="BS88"/>
      <c r="BU88"/>
      <c r="BW88"/>
      <c r="BY88"/>
      <c r="CA88"/>
      <c r="CC88"/>
      <c r="CE88"/>
      <c r="CG88"/>
      <c r="CI88"/>
      <c r="CK88"/>
      <c r="CM88"/>
      <c r="CO88"/>
      <c r="CQ88"/>
      <c r="CS88"/>
      <c r="CU88"/>
      <c r="CW88"/>
      <c r="CY88"/>
      <c r="DA88"/>
      <c r="DC88"/>
      <c r="DE88"/>
      <c r="DG88"/>
      <c r="DI88"/>
      <c r="DK88"/>
      <c r="DM88"/>
      <c r="DO88"/>
      <c r="DQ88"/>
      <c r="DS88"/>
      <c r="DU88"/>
      <c r="DW88"/>
      <c r="DY88"/>
      <c r="EA88"/>
      <c r="EC88"/>
      <c r="EE88"/>
      <c r="EG88"/>
      <c r="EI88"/>
      <c r="EK88"/>
      <c r="EM88"/>
      <c r="EO88"/>
      <c r="EQ88"/>
      <c r="ES88"/>
      <c r="EU88"/>
      <c r="EW88"/>
      <c r="EY88"/>
      <c r="FA88"/>
      <c r="FC88"/>
      <c r="FE88"/>
      <c r="FG88"/>
      <c r="FI88"/>
      <c r="FK88"/>
      <c r="FM88"/>
      <c r="FO88"/>
      <c r="FQ88"/>
      <c r="FS88"/>
      <c r="FU88"/>
      <c r="FW88"/>
      <c r="FY88"/>
      <c r="GA88"/>
      <c r="GC88"/>
      <c r="GE88"/>
      <c r="GG88"/>
      <c r="GI88"/>
      <c r="GK88"/>
      <c r="GM88"/>
      <c r="GO88"/>
      <c r="GQ88"/>
      <c r="GS88"/>
      <c r="GU88"/>
      <c r="GW88"/>
      <c r="GY88"/>
      <c r="HA88"/>
      <c r="HC88"/>
      <c r="HE88"/>
      <c r="HG88"/>
      <c r="HI88"/>
    </row>
    <row r="89" spans="2:217" ht="30" customHeight="1" x14ac:dyDescent="0.25">
      <c r="B89"/>
      <c r="E89"/>
      <c r="G89"/>
      <c r="J89"/>
      <c r="L89"/>
      <c r="O89"/>
      <c r="Q89"/>
      <c r="T89"/>
      <c r="V89"/>
      <c r="Y89"/>
      <c r="AA89"/>
      <c r="AC89"/>
      <c r="AE89"/>
      <c r="AG89"/>
      <c r="AI89"/>
      <c r="AK89"/>
      <c r="AM89"/>
      <c r="AO89"/>
      <c r="AQ89"/>
      <c r="AS89"/>
      <c r="AU89"/>
      <c r="AW89"/>
      <c r="AY89"/>
      <c r="BA89"/>
      <c r="BC89"/>
      <c r="BE89"/>
      <c r="BG89"/>
      <c r="BI89"/>
      <c r="BK89"/>
      <c r="BM89"/>
      <c r="BO89"/>
      <c r="BQ89"/>
      <c r="BS89"/>
      <c r="BU89"/>
      <c r="BW89"/>
      <c r="BY89"/>
      <c r="CA89"/>
      <c r="CC89"/>
      <c r="CE89"/>
      <c r="CG89"/>
      <c r="CI89"/>
      <c r="CK89"/>
      <c r="CM89"/>
      <c r="CO89"/>
      <c r="CQ89"/>
      <c r="CS89"/>
      <c r="CU89"/>
      <c r="CW89"/>
      <c r="CY89"/>
      <c r="DA89"/>
      <c r="DC89"/>
      <c r="DE89"/>
      <c r="DG89"/>
      <c r="DI89"/>
      <c r="DK89"/>
      <c r="DM89"/>
      <c r="DO89"/>
      <c r="DQ89"/>
      <c r="DS89"/>
      <c r="DU89"/>
      <c r="DW89"/>
      <c r="DY89"/>
      <c r="EA89"/>
      <c r="EC89"/>
      <c r="EE89"/>
      <c r="EG89"/>
      <c r="EI89"/>
      <c r="EK89"/>
      <c r="EM89"/>
      <c r="EO89"/>
      <c r="EQ89"/>
      <c r="ES89"/>
      <c r="EU89"/>
      <c r="EW89"/>
      <c r="EY89"/>
      <c r="FA89"/>
      <c r="FC89"/>
      <c r="FE89"/>
      <c r="FG89"/>
      <c r="FI89"/>
      <c r="FK89"/>
      <c r="FM89"/>
      <c r="FO89"/>
      <c r="FQ89"/>
      <c r="FS89"/>
      <c r="FU89"/>
      <c r="FW89"/>
      <c r="FY89"/>
      <c r="GA89"/>
      <c r="GC89"/>
      <c r="GE89"/>
      <c r="GG89"/>
      <c r="GI89"/>
      <c r="GK89"/>
      <c r="GM89"/>
      <c r="GO89"/>
      <c r="GQ89"/>
      <c r="GS89"/>
      <c r="GU89"/>
      <c r="GW89"/>
      <c r="GY89"/>
      <c r="HA89"/>
      <c r="HC89"/>
      <c r="HE89"/>
      <c r="HG89"/>
      <c r="HI89"/>
    </row>
    <row r="90" spans="2:217" ht="110.25" customHeight="1" x14ac:dyDescent="0.25">
      <c r="B90"/>
      <c r="E90"/>
      <c r="G90"/>
      <c r="J90"/>
      <c r="L90"/>
      <c r="O90"/>
      <c r="Q90"/>
      <c r="T90"/>
      <c r="V90"/>
      <c r="Y90"/>
      <c r="AA90"/>
      <c r="AC90"/>
      <c r="AE90"/>
      <c r="AG90"/>
      <c r="AI90"/>
      <c r="AK90"/>
      <c r="AM90"/>
      <c r="AO90"/>
      <c r="AQ90"/>
      <c r="AS90"/>
      <c r="AU90"/>
      <c r="AW90"/>
      <c r="AY90"/>
      <c r="BA90"/>
      <c r="BC90"/>
      <c r="BE90"/>
      <c r="BG90"/>
      <c r="BI90"/>
      <c r="BK90"/>
      <c r="BM90"/>
      <c r="BO90"/>
      <c r="BQ90"/>
      <c r="BS90"/>
      <c r="BU90"/>
      <c r="BW90"/>
      <c r="BY90"/>
      <c r="CA90"/>
      <c r="CC90"/>
      <c r="CE90"/>
      <c r="CG90"/>
      <c r="CI90"/>
      <c r="CK90"/>
      <c r="CM90"/>
      <c r="CO90"/>
      <c r="CQ90"/>
      <c r="CS90"/>
      <c r="CU90"/>
      <c r="CW90"/>
      <c r="CY90"/>
      <c r="DA90"/>
      <c r="DC90"/>
      <c r="DE90"/>
      <c r="DG90"/>
      <c r="DI90"/>
      <c r="DK90"/>
      <c r="DM90"/>
      <c r="DO90"/>
      <c r="DQ90"/>
      <c r="DS90"/>
      <c r="DU90"/>
      <c r="DW90"/>
      <c r="DY90"/>
      <c r="EA90"/>
      <c r="EC90"/>
      <c r="EE90"/>
      <c r="EG90"/>
      <c r="EI90"/>
      <c r="EK90"/>
      <c r="EM90"/>
      <c r="EO90"/>
      <c r="EQ90"/>
      <c r="ES90"/>
      <c r="EU90"/>
      <c r="EW90"/>
      <c r="EY90"/>
      <c r="FA90"/>
      <c r="FC90"/>
      <c r="FE90"/>
      <c r="FG90"/>
      <c r="FI90"/>
      <c r="FK90"/>
      <c r="FM90"/>
      <c r="FO90"/>
      <c r="FQ90"/>
      <c r="FS90"/>
      <c r="FU90"/>
      <c r="FW90"/>
      <c r="FY90"/>
      <c r="GA90"/>
      <c r="GC90"/>
      <c r="GE90"/>
      <c r="GG90"/>
      <c r="GI90"/>
      <c r="GK90"/>
      <c r="GM90"/>
      <c r="GO90"/>
      <c r="GQ90"/>
      <c r="GS90"/>
      <c r="GU90"/>
      <c r="GW90"/>
      <c r="GY90"/>
      <c r="HA90"/>
      <c r="HC90"/>
      <c r="HE90"/>
      <c r="HG90"/>
      <c r="HI90"/>
    </row>
    <row r="91" spans="2:217" ht="76.5" customHeight="1" x14ac:dyDescent="0.25">
      <c r="B91"/>
      <c r="E91"/>
      <c r="G91"/>
      <c r="J91"/>
      <c r="L91"/>
      <c r="O91"/>
      <c r="Q91"/>
      <c r="T91"/>
      <c r="V91"/>
      <c r="Y91"/>
      <c r="AA91"/>
      <c r="AC91"/>
      <c r="AE91"/>
      <c r="AG91"/>
      <c r="AI91"/>
      <c r="AK91"/>
      <c r="AM91"/>
      <c r="AO91"/>
      <c r="AQ91"/>
      <c r="AS91"/>
      <c r="AU91"/>
      <c r="AW91"/>
      <c r="AY91"/>
      <c r="BA91"/>
      <c r="BC91"/>
      <c r="BE91"/>
      <c r="BG91"/>
      <c r="BI91"/>
      <c r="BK91"/>
      <c r="BM91"/>
      <c r="BO91"/>
      <c r="BQ91"/>
      <c r="BS91"/>
      <c r="BU91"/>
      <c r="BW91"/>
      <c r="BY91"/>
      <c r="CA91"/>
      <c r="CC91"/>
      <c r="CE91"/>
      <c r="CG91"/>
      <c r="CI91"/>
      <c r="CK91"/>
      <c r="CM91"/>
      <c r="CO91"/>
      <c r="CQ91"/>
      <c r="CS91"/>
      <c r="CU91"/>
      <c r="CW91"/>
      <c r="CY91"/>
      <c r="DA91"/>
      <c r="DC91"/>
      <c r="DE91"/>
      <c r="DG91"/>
      <c r="DI91"/>
      <c r="DK91"/>
      <c r="DM91"/>
      <c r="DO91"/>
      <c r="DQ91"/>
      <c r="DS91"/>
      <c r="DU91"/>
      <c r="DW91"/>
      <c r="DY91"/>
      <c r="EA91"/>
      <c r="EC91"/>
      <c r="EE91"/>
      <c r="EG91"/>
      <c r="EI91"/>
      <c r="EK91"/>
      <c r="EM91"/>
      <c r="EO91"/>
      <c r="EQ91"/>
      <c r="ES91"/>
      <c r="EU91"/>
      <c r="EW91"/>
      <c r="EY91"/>
      <c r="FA91"/>
      <c r="FC91"/>
      <c r="FE91"/>
      <c r="FG91"/>
      <c r="FI91"/>
      <c r="FK91"/>
      <c r="FM91"/>
      <c r="FO91"/>
      <c r="FQ91"/>
      <c r="FS91"/>
      <c r="FU91"/>
      <c r="FW91"/>
      <c r="FY91"/>
      <c r="GA91"/>
      <c r="GC91"/>
      <c r="GE91"/>
      <c r="GG91"/>
      <c r="GI91"/>
      <c r="GK91"/>
      <c r="GM91"/>
      <c r="GO91"/>
      <c r="GQ91"/>
      <c r="GS91"/>
      <c r="GU91"/>
      <c r="GW91"/>
      <c r="GY91"/>
      <c r="HA91"/>
      <c r="HC91"/>
      <c r="HE91"/>
      <c r="HG91"/>
      <c r="HI91"/>
    </row>
    <row r="92" spans="2:217" ht="110.25" customHeight="1" x14ac:dyDescent="0.25">
      <c r="B92"/>
      <c r="E92"/>
      <c r="G92"/>
      <c r="J92"/>
      <c r="L92"/>
      <c r="O92"/>
      <c r="Q92"/>
      <c r="T92"/>
      <c r="V92"/>
      <c r="Y92"/>
      <c r="AA92"/>
      <c r="AC92"/>
      <c r="AE92"/>
      <c r="AG92"/>
      <c r="AI92"/>
      <c r="AK92"/>
      <c r="AM92"/>
      <c r="AO92"/>
      <c r="AQ92"/>
      <c r="AS92"/>
      <c r="AU92"/>
      <c r="AW92"/>
      <c r="AY92"/>
      <c r="BA92"/>
      <c r="BC92"/>
      <c r="BE92"/>
      <c r="BG92"/>
      <c r="BI92"/>
      <c r="BK92"/>
      <c r="BM92"/>
      <c r="BO92"/>
      <c r="BQ92"/>
      <c r="BS92"/>
      <c r="BU92"/>
      <c r="BW92"/>
      <c r="BY92"/>
      <c r="CA92"/>
      <c r="CC92"/>
      <c r="CE92"/>
      <c r="CG92"/>
      <c r="CI92"/>
      <c r="CK92"/>
      <c r="CM92"/>
      <c r="CO92"/>
      <c r="CQ92"/>
      <c r="CS92"/>
      <c r="CU92"/>
      <c r="CW92"/>
      <c r="CY92"/>
      <c r="DA92"/>
      <c r="DC92"/>
      <c r="DE92"/>
      <c r="DG92"/>
      <c r="DI92"/>
      <c r="DK92"/>
      <c r="DM92"/>
      <c r="DO92"/>
      <c r="DQ92"/>
      <c r="DS92"/>
      <c r="DU92"/>
      <c r="DW92"/>
      <c r="DY92"/>
      <c r="EA92"/>
      <c r="EC92"/>
      <c r="EE92"/>
      <c r="EG92"/>
      <c r="EI92"/>
      <c r="EK92"/>
      <c r="EM92"/>
      <c r="EO92"/>
      <c r="EQ92"/>
      <c r="ES92"/>
      <c r="EU92"/>
      <c r="EW92"/>
      <c r="EY92"/>
      <c r="FA92"/>
      <c r="FC92"/>
      <c r="FE92"/>
      <c r="FG92"/>
      <c r="FI92"/>
      <c r="FK92"/>
      <c r="FM92"/>
      <c r="FO92"/>
      <c r="FQ92"/>
      <c r="FS92"/>
      <c r="FU92"/>
      <c r="FW92"/>
      <c r="FY92"/>
      <c r="GA92"/>
      <c r="GC92"/>
      <c r="GE92"/>
      <c r="GG92"/>
      <c r="GI92"/>
      <c r="GK92"/>
      <c r="GM92"/>
      <c r="GO92"/>
      <c r="GQ92"/>
      <c r="GS92"/>
      <c r="GU92"/>
      <c r="GW92"/>
      <c r="GY92"/>
      <c r="HA92"/>
      <c r="HC92"/>
      <c r="HE92"/>
      <c r="HG92"/>
      <c r="HI92"/>
    </row>
    <row r="93" spans="2:217" ht="15" x14ac:dyDescent="0.25">
      <c r="B93"/>
      <c r="E93"/>
      <c r="G93"/>
      <c r="J93"/>
      <c r="L93"/>
      <c r="O93"/>
      <c r="Q93"/>
      <c r="T93"/>
      <c r="V93"/>
      <c r="Y93"/>
      <c r="AA93"/>
      <c r="AC93"/>
      <c r="AE93"/>
      <c r="AG93"/>
      <c r="AI93"/>
      <c r="AK93"/>
      <c r="AM93"/>
      <c r="AO93"/>
      <c r="AQ93"/>
      <c r="AS93"/>
      <c r="AU93"/>
      <c r="AW93"/>
      <c r="AY93"/>
      <c r="BA93"/>
      <c r="BC93"/>
      <c r="BE93"/>
      <c r="BG93"/>
      <c r="BI93"/>
      <c r="BK93"/>
      <c r="BM93"/>
      <c r="BO93"/>
      <c r="BQ93"/>
      <c r="BS93"/>
      <c r="BU93"/>
      <c r="BW93"/>
      <c r="BY93"/>
      <c r="CA93"/>
      <c r="CC93"/>
      <c r="CE93"/>
      <c r="CG93"/>
      <c r="CI93"/>
      <c r="CK93"/>
      <c r="CM93"/>
      <c r="CO93"/>
      <c r="CQ93"/>
      <c r="CS93"/>
      <c r="CU93"/>
      <c r="CW93"/>
      <c r="CY93"/>
      <c r="DA93"/>
      <c r="DC93"/>
      <c r="DE93"/>
      <c r="DG93"/>
      <c r="DI93"/>
      <c r="DK93"/>
      <c r="DM93"/>
      <c r="DO93"/>
      <c r="DQ93"/>
      <c r="DS93"/>
      <c r="DU93"/>
      <c r="DW93"/>
      <c r="DY93"/>
      <c r="EA93"/>
      <c r="EC93"/>
      <c r="EE93"/>
      <c r="EG93"/>
      <c r="EI93"/>
      <c r="EK93"/>
      <c r="EM93"/>
      <c r="EO93"/>
      <c r="EQ93"/>
      <c r="ES93"/>
      <c r="EU93"/>
      <c r="EW93"/>
      <c r="EY93"/>
      <c r="FA93"/>
      <c r="FC93"/>
      <c r="FE93"/>
      <c r="FG93"/>
      <c r="FI93"/>
      <c r="FK93"/>
      <c r="FM93"/>
      <c r="FO93"/>
      <c r="FQ93"/>
      <c r="FS93"/>
      <c r="FU93"/>
      <c r="FW93"/>
      <c r="FY93"/>
      <c r="GA93"/>
      <c r="GC93"/>
      <c r="GE93"/>
      <c r="GG93"/>
      <c r="GI93"/>
      <c r="GK93"/>
      <c r="GM93"/>
      <c r="GO93"/>
      <c r="GQ93"/>
      <c r="GS93"/>
      <c r="GU93"/>
      <c r="GW93"/>
      <c r="GY93"/>
      <c r="HA93"/>
      <c r="HC93"/>
      <c r="HE93"/>
      <c r="HG93"/>
      <c r="HI93"/>
    </row>
    <row r="94" spans="2:217" ht="30" customHeight="1" x14ac:dyDescent="0.25">
      <c r="B94"/>
      <c r="E94"/>
      <c r="G94"/>
      <c r="J94"/>
      <c r="L94"/>
      <c r="O94"/>
      <c r="Q94"/>
      <c r="T94"/>
      <c r="V94"/>
      <c r="Y94"/>
      <c r="AA94"/>
      <c r="AC94"/>
      <c r="AE94"/>
      <c r="AG94"/>
      <c r="AI94"/>
      <c r="AK94"/>
      <c r="AM94"/>
      <c r="AO94"/>
      <c r="AQ94"/>
      <c r="AS94"/>
      <c r="AU94"/>
      <c r="AW94"/>
      <c r="AY94"/>
      <c r="BA94"/>
      <c r="BC94"/>
      <c r="BE94"/>
      <c r="BG94"/>
      <c r="BI94"/>
      <c r="BK94"/>
      <c r="BM94"/>
      <c r="BO94"/>
      <c r="BQ94"/>
      <c r="BS94"/>
      <c r="BU94"/>
      <c r="BW94"/>
      <c r="BY94"/>
      <c r="CA94"/>
      <c r="CC94"/>
      <c r="CE94"/>
      <c r="CG94"/>
      <c r="CI94"/>
      <c r="CK94"/>
      <c r="CM94"/>
      <c r="CO94"/>
      <c r="CQ94"/>
      <c r="CS94"/>
      <c r="CU94"/>
      <c r="CW94"/>
      <c r="CY94"/>
      <c r="DA94"/>
      <c r="DC94"/>
      <c r="DE94"/>
      <c r="DG94"/>
      <c r="DI94"/>
      <c r="DK94"/>
      <c r="DM94"/>
      <c r="DO94"/>
      <c r="DQ94"/>
      <c r="DS94"/>
      <c r="DU94"/>
      <c r="DW94"/>
      <c r="DY94"/>
      <c r="EA94"/>
      <c r="EC94"/>
      <c r="EE94"/>
      <c r="EG94"/>
      <c r="EI94"/>
      <c r="EK94"/>
      <c r="EM94"/>
      <c r="EO94"/>
      <c r="EQ94"/>
      <c r="ES94"/>
      <c r="EU94"/>
      <c r="EW94"/>
      <c r="EY94"/>
      <c r="FA94"/>
      <c r="FC94"/>
      <c r="FE94"/>
      <c r="FG94"/>
      <c r="FI94"/>
      <c r="FK94"/>
      <c r="FM94"/>
      <c r="FO94"/>
      <c r="FQ94"/>
      <c r="FS94"/>
      <c r="FU94"/>
      <c r="FW94"/>
      <c r="FY94"/>
      <c r="GA94"/>
      <c r="GC94"/>
      <c r="GE94"/>
      <c r="GG94"/>
      <c r="GI94"/>
      <c r="GK94"/>
      <c r="GM94"/>
      <c r="GO94"/>
      <c r="GQ94"/>
      <c r="GS94"/>
      <c r="GU94"/>
      <c r="GW94"/>
      <c r="GY94"/>
      <c r="HA94"/>
      <c r="HC94"/>
      <c r="HE94"/>
      <c r="HG94"/>
      <c r="HI94"/>
    </row>
    <row r="95" spans="2:217" ht="15" x14ac:dyDescent="0.25">
      <c r="B95"/>
      <c r="E95"/>
      <c r="G95"/>
      <c r="J95"/>
      <c r="L95"/>
      <c r="O95"/>
      <c r="Q95"/>
      <c r="T95"/>
      <c r="V95"/>
      <c r="Y95"/>
      <c r="AA95"/>
      <c r="AC95"/>
      <c r="AE95"/>
      <c r="AG95"/>
      <c r="AI95"/>
      <c r="AK95"/>
      <c r="AM95"/>
      <c r="AO95"/>
      <c r="AQ95"/>
      <c r="AS95"/>
      <c r="AU95"/>
      <c r="AW95"/>
      <c r="AY95"/>
      <c r="BA95"/>
      <c r="BC95"/>
      <c r="BE95"/>
      <c r="BG95"/>
      <c r="BI95"/>
      <c r="BK95"/>
      <c r="BM95"/>
      <c r="BO95"/>
      <c r="BQ95"/>
      <c r="BS95"/>
      <c r="BU95"/>
      <c r="BW95"/>
      <c r="BY95"/>
      <c r="CA95"/>
      <c r="CC95"/>
      <c r="CE95"/>
      <c r="CG95"/>
      <c r="CI95"/>
      <c r="CK95"/>
      <c r="CM95"/>
      <c r="CO95"/>
      <c r="CQ95"/>
      <c r="CS95"/>
      <c r="CU95"/>
      <c r="CW95"/>
      <c r="CY95"/>
      <c r="DA95"/>
      <c r="DC95"/>
      <c r="DE95"/>
      <c r="DG95"/>
      <c r="DI95"/>
      <c r="DK95"/>
      <c r="DM95"/>
      <c r="DO95"/>
      <c r="DQ95"/>
      <c r="DS95"/>
      <c r="DU95"/>
      <c r="DW95"/>
      <c r="DY95"/>
      <c r="EA95"/>
      <c r="EC95"/>
      <c r="EE95"/>
      <c r="EG95"/>
      <c r="EI95"/>
      <c r="EK95"/>
      <c r="EM95"/>
      <c r="EO95"/>
      <c r="EQ95"/>
      <c r="ES95"/>
      <c r="EU95"/>
      <c r="EW95"/>
      <c r="EY95"/>
      <c r="FA95"/>
      <c r="FC95"/>
      <c r="FE95"/>
      <c r="FG95"/>
      <c r="FI95"/>
      <c r="FK95"/>
      <c r="FM95"/>
      <c r="FO95"/>
      <c r="FQ95"/>
      <c r="FS95"/>
      <c r="FU95"/>
      <c r="FW95"/>
      <c r="FY95"/>
      <c r="GA95"/>
      <c r="GC95"/>
      <c r="GE95"/>
      <c r="GG95"/>
      <c r="GI95"/>
      <c r="GK95"/>
      <c r="GM95"/>
      <c r="GO95"/>
      <c r="GQ95"/>
      <c r="GS95"/>
      <c r="GU95"/>
      <c r="GW95"/>
      <c r="GY95"/>
      <c r="HA95"/>
      <c r="HC95"/>
      <c r="HE95"/>
      <c r="HG95"/>
      <c r="HI95"/>
    </row>
    <row r="96" spans="2:217" ht="30" customHeight="1" x14ac:dyDescent="0.25">
      <c r="B96"/>
      <c r="E96"/>
      <c r="G96"/>
      <c r="J96"/>
      <c r="L96"/>
      <c r="O96"/>
      <c r="Q96"/>
      <c r="T96"/>
      <c r="V96"/>
      <c r="Y96"/>
      <c r="AA96"/>
      <c r="AC96"/>
      <c r="AE96"/>
      <c r="AG96"/>
      <c r="AI96"/>
      <c r="AK96"/>
      <c r="AM96"/>
      <c r="AO96"/>
      <c r="AQ96"/>
      <c r="AS96"/>
      <c r="AU96"/>
      <c r="AW96"/>
      <c r="AY96"/>
      <c r="BA96"/>
      <c r="BC96"/>
      <c r="BE96"/>
      <c r="BG96"/>
      <c r="BI96"/>
      <c r="BK96"/>
      <c r="BM96"/>
      <c r="BO96"/>
      <c r="BQ96"/>
      <c r="BS96"/>
      <c r="BU96"/>
      <c r="BW96"/>
      <c r="BY96"/>
      <c r="CA96"/>
      <c r="CC96"/>
      <c r="CE96"/>
      <c r="CG96"/>
      <c r="CI96"/>
      <c r="CK96"/>
      <c r="CM96"/>
      <c r="CO96"/>
      <c r="CQ96"/>
      <c r="CS96"/>
      <c r="CU96"/>
      <c r="CW96"/>
      <c r="CY96"/>
      <c r="DA96"/>
      <c r="DC96"/>
      <c r="DE96"/>
      <c r="DG96"/>
      <c r="DI96"/>
      <c r="DK96"/>
      <c r="DM96"/>
      <c r="DO96"/>
      <c r="DQ96"/>
      <c r="DS96"/>
      <c r="DU96"/>
      <c r="DW96"/>
      <c r="DY96"/>
      <c r="EA96"/>
      <c r="EC96"/>
      <c r="EE96"/>
      <c r="EG96"/>
      <c r="EI96"/>
      <c r="EK96"/>
      <c r="EM96"/>
      <c r="EO96"/>
      <c r="EQ96"/>
      <c r="ES96"/>
      <c r="EU96"/>
      <c r="EW96"/>
      <c r="EY96"/>
      <c r="FA96"/>
      <c r="FC96"/>
      <c r="FE96"/>
      <c r="FG96"/>
      <c r="FI96"/>
      <c r="FK96"/>
      <c r="FM96"/>
      <c r="FO96"/>
      <c r="FQ96"/>
      <c r="FS96"/>
      <c r="FU96"/>
      <c r="FW96"/>
      <c r="FY96"/>
      <c r="GA96"/>
      <c r="GC96"/>
      <c r="GE96"/>
      <c r="GG96"/>
      <c r="GI96"/>
      <c r="GK96"/>
      <c r="GM96"/>
      <c r="GO96"/>
      <c r="GQ96"/>
      <c r="GS96"/>
      <c r="GU96"/>
      <c r="GW96"/>
      <c r="GY96"/>
      <c r="HA96"/>
      <c r="HC96"/>
      <c r="HE96"/>
      <c r="HG96"/>
      <c r="HI96"/>
    </row>
    <row r="97" spans="2:217" ht="15" x14ac:dyDescent="0.25">
      <c r="B97"/>
      <c r="E97"/>
      <c r="G97"/>
      <c r="J97"/>
      <c r="L97"/>
      <c r="O97"/>
      <c r="Q97"/>
      <c r="T97"/>
      <c r="V97"/>
      <c r="Y97"/>
      <c r="AA97"/>
      <c r="AC97"/>
      <c r="AE97"/>
      <c r="AG97"/>
      <c r="AI97"/>
      <c r="AK97"/>
      <c r="AM97"/>
      <c r="AO97"/>
      <c r="AQ97"/>
      <c r="AS97"/>
      <c r="AU97"/>
      <c r="AW97"/>
      <c r="AY97"/>
      <c r="BA97"/>
      <c r="BC97"/>
      <c r="BE97"/>
      <c r="BG97"/>
      <c r="BI97"/>
      <c r="BK97"/>
      <c r="BM97"/>
      <c r="BO97"/>
      <c r="BQ97"/>
      <c r="BS97"/>
      <c r="BU97"/>
      <c r="BW97"/>
      <c r="BY97"/>
      <c r="CA97"/>
      <c r="CC97"/>
      <c r="CE97"/>
      <c r="CG97"/>
      <c r="CI97"/>
      <c r="CK97"/>
      <c r="CM97"/>
      <c r="CO97"/>
      <c r="CQ97"/>
      <c r="CS97"/>
      <c r="CU97"/>
      <c r="CW97"/>
      <c r="CY97"/>
      <c r="DA97"/>
      <c r="DC97"/>
      <c r="DE97"/>
      <c r="DG97"/>
      <c r="DI97"/>
      <c r="DK97"/>
      <c r="DM97"/>
      <c r="DO97"/>
      <c r="DQ97"/>
      <c r="DS97"/>
      <c r="DU97"/>
      <c r="DW97"/>
      <c r="DY97"/>
      <c r="EA97"/>
      <c r="EC97"/>
      <c r="EE97"/>
      <c r="EG97"/>
      <c r="EI97"/>
      <c r="EK97"/>
      <c r="EM97"/>
      <c r="EO97"/>
      <c r="EQ97"/>
      <c r="ES97"/>
      <c r="EU97"/>
      <c r="EW97"/>
      <c r="EY97"/>
      <c r="FA97"/>
      <c r="FC97"/>
      <c r="FE97"/>
      <c r="FG97"/>
      <c r="FI97"/>
      <c r="FK97"/>
      <c r="FM97"/>
      <c r="FO97"/>
      <c r="FQ97"/>
      <c r="FS97"/>
      <c r="FU97"/>
      <c r="FW97"/>
      <c r="FY97"/>
      <c r="GA97"/>
      <c r="GC97"/>
      <c r="GE97"/>
      <c r="GG97"/>
      <c r="GI97"/>
      <c r="GK97"/>
      <c r="GM97"/>
      <c r="GO97"/>
      <c r="GQ97"/>
      <c r="GS97"/>
      <c r="GU97"/>
      <c r="GW97"/>
      <c r="GY97"/>
      <c r="HA97"/>
      <c r="HC97"/>
      <c r="HE97"/>
      <c r="HG97"/>
      <c r="HI97"/>
    </row>
    <row r="98" spans="2:217" ht="30" customHeight="1" x14ac:dyDescent="0.25">
      <c r="B98"/>
      <c r="E98"/>
      <c r="G98"/>
      <c r="J98"/>
      <c r="L98"/>
      <c r="O98"/>
      <c r="Q98"/>
      <c r="T98"/>
      <c r="V98"/>
      <c r="Y98"/>
      <c r="AA98"/>
      <c r="AC98"/>
      <c r="AE98"/>
      <c r="AG98"/>
      <c r="AI98"/>
      <c r="AK98"/>
      <c r="AM98"/>
      <c r="AO98"/>
      <c r="AQ98"/>
      <c r="AS98"/>
      <c r="AU98"/>
      <c r="AW98"/>
      <c r="AY98"/>
      <c r="BA98"/>
      <c r="BC98"/>
      <c r="BE98"/>
      <c r="BG98"/>
      <c r="BI98"/>
      <c r="BK98"/>
      <c r="BM98"/>
      <c r="BO98"/>
      <c r="BQ98"/>
      <c r="BS98"/>
      <c r="BU98"/>
      <c r="BW98"/>
      <c r="BY98"/>
      <c r="CA98"/>
      <c r="CC98"/>
      <c r="CE98"/>
      <c r="CG98"/>
      <c r="CI98"/>
      <c r="CK98"/>
      <c r="CM98"/>
      <c r="CO98"/>
      <c r="CQ98"/>
      <c r="CS98"/>
      <c r="CU98"/>
      <c r="CW98"/>
      <c r="CY98"/>
      <c r="DA98"/>
      <c r="DC98"/>
      <c r="DE98"/>
      <c r="DG98"/>
      <c r="DI98"/>
      <c r="DK98"/>
      <c r="DM98"/>
      <c r="DO98"/>
      <c r="DQ98"/>
      <c r="DS98"/>
      <c r="DU98"/>
      <c r="DW98"/>
      <c r="DY98"/>
      <c r="EA98"/>
      <c r="EC98"/>
      <c r="EE98"/>
      <c r="EG98"/>
      <c r="EI98"/>
      <c r="EK98"/>
      <c r="EM98"/>
      <c r="EO98"/>
      <c r="EQ98"/>
      <c r="ES98"/>
      <c r="EU98"/>
      <c r="EW98"/>
      <c r="EY98"/>
      <c r="FA98"/>
      <c r="FC98"/>
      <c r="FE98"/>
      <c r="FG98"/>
      <c r="FI98"/>
      <c r="FK98"/>
      <c r="FM98"/>
      <c r="FO98"/>
      <c r="FQ98"/>
      <c r="FS98"/>
      <c r="FU98"/>
      <c r="FW98"/>
      <c r="FY98"/>
      <c r="GA98"/>
      <c r="GC98"/>
      <c r="GE98"/>
      <c r="GG98"/>
      <c r="GI98"/>
      <c r="GK98"/>
      <c r="GM98"/>
      <c r="GO98"/>
      <c r="GQ98"/>
      <c r="GS98"/>
      <c r="GU98"/>
      <c r="GW98"/>
      <c r="GY98"/>
      <c r="HA98"/>
      <c r="HC98"/>
      <c r="HE98"/>
      <c r="HG98"/>
      <c r="HI98"/>
    </row>
    <row r="99" spans="2:217" ht="15" x14ac:dyDescent="0.25">
      <c r="B99"/>
      <c r="E99"/>
      <c r="G99"/>
      <c r="J99"/>
      <c r="L99"/>
      <c r="O99"/>
      <c r="Q99"/>
      <c r="T99"/>
      <c r="V99"/>
      <c r="Y99"/>
      <c r="AA99"/>
      <c r="AC99"/>
      <c r="AE99"/>
      <c r="AG99"/>
      <c r="AI99"/>
      <c r="AK99"/>
      <c r="AM99"/>
      <c r="AO99"/>
      <c r="AQ99"/>
      <c r="AS99"/>
      <c r="AU99"/>
      <c r="AW99"/>
      <c r="AY99"/>
      <c r="BA99"/>
      <c r="BC99"/>
      <c r="BE99"/>
      <c r="BG99"/>
      <c r="BI99"/>
      <c r="BK99"/>
      <c r="BM99"/>
      <c r="BO99"/>
      <c r="BQ99"/>
      <c r="BS99"/>
      <c r="BU99"/>
      <c r="BW99"/>
      <c r="BY99"/>
      <c r="CA99"/>
      <c r="CC99"/>
      <c r="CE99"/>
      <c r="CG99"/>
      <c r="CI99"/>
      <c r="CK99"/>
      <c r="CM99"/>
      <c r="CO99"/>
      <c r="CQ99"/>
      <c r="CS99"/>
      <c r="CU99"/>
      <c r="CW99"/>
      <c r="CY99"/>
      <c r="DA99"/>
      <c r="DC99"/>
      <c r="DE99"/>
      <c r="DG99"/>
      <c r="DI99"/>
      <c r="DK99"/>
      <c r="DM99"/>
      <c r="DO99"/>
      <c r="DQ99"/>
      <c r="DS99"/>
      <c r="DU99"/>
      <c r="DW99"/>
      <c r="DY99"/>
      <c r="EA99"/>
      <c r="EC99"/>
      <c r="EE99"/>
      <c r="EG99"/>
      <c r="EI99"/>
      <c r="EK99"/>
      <c r="EM99"/>
      <c r="EO99"/>
      <c r="EQ99"/>
      <c r="ES99"/>
      <c r="EU99"/>
      <c r="EW99"/>
      <c r="EY99"/>
      <c r="FA99"/>
      <c r="FC99"/>
      <c r="FE99"/>
      <c r="FG99"/>
      <c r="FI99"/>
      <c r="FK99"/>
      <c r="FM99"/>
      <c r="FO99"/>
      <c r="FQ99"/>
      <c r="FS99"/>
      <c r="FU99"/>
      <c r="FW99"/>
      <c r="FY99"/>
      <c r="GA99"/>
      <c r="GC99"/>
      <c r="GE99"/>
      <c r="GG99"/>
      <c r="GI99"/>
      <c r="GK99"/>
      <c r="GM99"/>
      <c r="GO99"/>
      <c r="GQ99"/>
      <c r="GS99"/>
      <c r="GU99"/>
      <c r="GW99"/>
      <c r="GY99"/>
      <c r="HA99"/>
      <c r="HC99"/>
      <c r="HE99"/>
      <c r="HG99"/>
      <c r="HI99"/>
    </row>
    <row r="100" spans="2:217" ht="30" customHeight="1" x14ac:dyDescent="0.25">
      <c r="B100"/>
      <c r="E100"/>
      <c r="G100"/>
      <c r="J100"/>
      <c r="L100"/>
      <c r="O100"/>
      <c r="Q100"/>
      <c r="T100"/>
      <c r="V100"/>
      <c r="Y100"/>
      <c r="AA100"/>
      <c r="AC100"/>
      <c r="AE100"/>
      <c r="AG100"/>
      <c r="AI100"/>
      <c r="AK100"/>
      <c r="AM100"/>
      <c r="AO100"/>
      <c r="AQ100"/>
      <c r="AS100"/>
      <c r="AU100"/>
      <c r="AW100"/>
      <c r="AY100"/>
      <c r="BA100"/>
      <c r="BC100"/>
      <c r="BE100"/>
      <c r="BG100"/>
      <c r="BI100"/>
      <c r="BK100"/>
      <c r="BM100"/>
      <c r="BO100"/>
      <c r="BQ100"/>
      <c r="BS100"/>
      <c r="BU100"/>
      <c r="BW100"/>
      <c r="BY100"/>
      <c r="CA100"/>
      <c r="CC100"/>
      <c r="CE100"/>
      <c r="CG100"/>
      <c r="CI100"/>
      <c r="CK100"/>
      <c r="CM100"/>
      <c r="CO100"/>
      <c r="CQ100"/>
      <c r="CS100"/>
      <c r="CU100"/>
      <c r="CW100"/>
      <c r="CY100"/>
      <c r="DA100"/>
      <c r="DC100"/>
      <c r="DE100"/>
      <c r="DG100"/>
      <c r="DI100"/>
      <c r="DK100"/>
      <c r="DM100"/>
      <c r="DO100"/>
      <c r="DQ100"/>
      <c r="DS100"/>
      <c r="DU100"/>
      <c r="DW100"/>
      <c r="DY100"/>
      <c r="EA100"/>
      <c r="EC100"/>
      <c r="EE100"/>
      <c r="EG100"/>
      <c r="EI100"/>
      <c r="EK100"/>
      <c r="EM100"/>
      <c r="EO100"/>
      <c r="EQ100"/>
      <c r="ES100"/>
      <c r="EU100"/>
      <c r="EW100"/>
      <c r="EY100"/>
      <c r="FA100"/>
      <c r="FC100"/>
      <c r="FE100"/>
      <c r="FG100"/>
      <c r="FI100"/>
      <c r="FK100"/>
      <c r="FM100"/>
      <c r="FO100"/>
      <c r="FQ100"/>
      <c r="FS100"/>
      <c r="FU100"/>
      <c r="FW100"/>
      <c r="FY100"/>
      <c r="GA100"/>
      <c r="GC100"/>
      <c r="GE100"/>
      <c r="GG100"/>
      <c r="GI100"/>
      <c r="GK100"/>
      <c r="GM100"/>
      <c r="GO100"/>
      <c r="GQ100"/>
      <c r="GS100"/>
      <c r="GU100"/>
      <c r="GW100"/>
      <c r="GY100"/>
      <c r="HA100"/>
      <c r="HC100"/>
      <c r="HE100"/>
      <c r="HG100"/>
      <c r="HI100"/>
    </row>
    <row r="101" spans="2:217" ht="110.25" customHeight="1" x14ac:dyDescent="0.25">
      <c r="B101"/>
      <c r="E101"/>
      <c r="G101"/>
      <c r="J101"/>
      <c r="L101"/>
      <c r="O101"/>
      <c r="Q101"/>
      <c r="T101"/>
      <c r="V101"/>
      <c r="Y101"/>
      <c r="AA101"/>
      <c r="AC101"/>
      <c r="AE101"/>
      <c r="AG101"/>
      <c r="AI101"/>
      <c r="AK101"/>
      <c r="AM101"/>
      <c r="AO101"/>
      <c r="AQ101"/>
      <c r="AS101"/>
      <c r="AU101"/>
      <c r="AW101"/>
      <c r="AY101"/>
      <c r="BA101"/>
      <c r="BC101"/>
      <c r="BE101"/>
      <c r="BG101"/>
      <c r="BI101"/>
      <c r="BK101"/>
      <c r="BM101"/>
      <c r="BO101"/>
      <c r="BQ101"/>
      <c r="BS101"/>
      <c r="BU101"/>
      <c r="BW101"/>
      <c r="BY101"/>
      <c r="CA101"/>
      <c r="CC101"/>
      <c r="CE101"/>
      <c r="CG101"/>
      <c r="CI101"/>
      <c r="CK101"/>
      <c r="CM101"/>
      <c r="CO101"/>
      <c r="CQ101"/>
      <c r="CS101"/>
      <c r="CU101"/>
      <c r="CW101"/>
      <c r="CY101"/>
      <c r="DA101"/>
      <c r="DC101"/>
      <c r="DE101"/>
      <c r="DG101"/>
      <c r="DI101"/>
      <c r="DK101"/>
      <c r="DM101"/>
      <c r="DO101"/>
      <c r="DQ101"/>
      <c r="DS101"/>
      <c r="DU101"/>
      <c r="DW101"/>
      <c r="DY101"/>
      <c r="EA101"/>
      <c r="EC101"/>
      <c r="EE101"/>
      <c r="EG101"/>
      <c r="EI101"/>
      <c r="EK101"/>
      <c r="EM101"/>
      <c r="EO101"/>
      <c r="EQ101"/>
      <c r="ES101"/>
      <c r="EU101"/>
      <c r="EW101"/>
      <c r="EY101"/>
      <c r="FA101"/>
      <c r="FC101"/>
      <c r="FE101"/>
      <c r="FG101"/>
      <c r="FI101"/>
      <c r="FK101"/>
      <c r="FM101"/>
      <c r="FO101"/>
      <c r="FQ101"/>
      <c r="FS101"/>
      <c r="FU101"/>
      <c r="FW101"/>
      <c r="FY101"/>
      <c r="GA101"/>
      <c r="GC101"/>
      <c r="GE101"/>
      <c r="GG101"/>
      <c r="GI101"/>
      <c r="GK101"/>
      <c r="GM101"/>
      <c r="GO101"/>
      <c r="GQ101"/>
      <c r="GS101"/>
      <c r="GU101"/>
      <c r="GW101"/>
      <c r="GY101"/>
      <c r="HA101"/>
      <c r="HC101"/>
      <c r="HE101"/>
      <c r="HG101"/>
      <c r="HI101"/>
    </row>
    <row r="102" spans="2:217" ht="76.5" customHeight="1" x14ac:dyDescent="0.25">
      <c r="B102"/>
      <c r="E102"/>
      <c r="G102"/>
      <c r="J102"/>
      <c r="L102"/>
      <c r="O102"/>
      <c r="Q102"/>
      <c r="T102"/>
      <c r="V102"/>
      <c r="Y102"/>
      <c r="AA102"/>
      <c r="AC102"/>
      <c r="AE102"/>
      <c r="AG102"/>
      <c r="AI102"/>
      <c r="AK102"/>
      <c r="AM102"/>
      <c r="AO102"/>
      <c r="AQ102"/>
      <c r="AS102"/>
      <c r="AU102"/>
      <c r="AW102"/>
      <c r="AY102"/>
      <c r="BA102"/>
      <c r="BC102"/>
      <c r="BE102"/>
      <c r="BG102"/>
      <c r="BI102"/>
      <c r="BK102"/>
      <c r="BM102"/>
      <c r="BO102"/>
      <c r="BQ102"/>
      <c r="BS102"/>
      <c r="BU102"/>
      <c r="BW102"/>
      <c r="BY102"/>
      <c r="CA102"/>
      <c r="CC102"/>
      <c r="CE102"/>
      <c r="CG102"/>
      <c r="CI102"/>
      <c r="CK102"/>
      <c r="CM102"/>
      <c r="CO102"/>
      <c r="CQ102"/>
      <c r="CS102"/>
      <c r="CU102"/>
      <c r="CW102"/>
      <c r="CY102"/>
      <c r="DA102"/>
      <c r="DC102"/>
      <c r="DE102"/>
      <c r="DG102"/>
      <c r="DI102"/>
      <c r="DK102"/>
      <c r="DM102"/>
      <c r="DO102"/>
      <c r="DQ102"/>
      <c r="DS102"/>
      <c r="DU102"/>
      <c r="DW102"/>
      <c r="DY102"/>
      <c r="EA102"/>
      <c r="EC102"/>
      <c r="EE102"/>
      <c r="EG102"/>
      <c r="EI102"/>
      <c r="EK102"/>
      <c r="EM102"/>
      <c r="EO102"/>
      <c r="EQ102"/>
      <c r="ES102"/>
      <c r="EU102"/>
      <c r="EW102"/>
      <c r="EY102"/>
      <c r="FA102"/>
      <c r="FC102"/>
      <c r="FE102"/>
      <c r="FG102"/>
      <c r="FI102"/>
      <c r="FK102"/>
      <c r="FM102"/>
      <c r="FO102"/>
      <c r="FQ102"/>
      <c r="FS102"/>
      <c r="FU102"/>
      <c r="FW102"/>
      <c r="FY102"/>
      <c r="GA102"/>
      <c r="GC102"/>
      <c r="GE102"/>
      <c r="GG102"/>
      <c r="GI102"/>
      <c r="GK102"/>
      <c r="GM102"/>
      <c r="GO102"/>
      <c r="GQ102"/>
      <c r="GS102"/>
      <c r="GU102"/>
      <c r="GW102"/>
      <c r="GY102"/>
      <c r="HA102"/>
      <c r="HC102"/>
      <c r="HE102"/>
      <c r="HG102"/>
      <c r="HI102"/>
    </row>
    <row r="103" spans="2:217" ht="110.25" customHeight="1" x14ac:dyDescent="0.25">
      <c r="B103"/>
      <c r="E103"/>
      <c r="G103"/>
      <c r="J103"/>
      <c r="L103"/>
      <c r="O103"/>
      <c r="Q103"/>
      <c r="T103"/>
      <c r="V103"/>
      <c r="Y103"/>
      <c r="AA103"/>
      <c r="AC103"/>
      <c r="AE103"/>
      <c r="AG103"/>
      <c r="AI103"/>
      <c r="AK103"/>
      <c r="AM103"/>
      <c r="AO103"/>
      <c r="AQ103"/>
      <c r="AS103"/>
      <c r="AU103"/>
      <c r="AW103"/>
      <c r="AY103"/>
      <c r="BA103"/>
      <c r="BC103"/>
      <c r="BE103"/>
      <c r="BG103"/>
      <c r="BI103"/>
      <c r="BK103"/>
      <c r="BM103"/>
      <c r="BO103"/>
      <c r="BQ103"/>
      <c r="BS103"/>
      <c r="BU103"/>
      <c r="BW103"/>
      <c r="BY103"/>
      <c r="CA103"/>
      <c r="CC103"/>
      <c r="CE103"/>
      <c r="CG103"/>
      <c r="CI103"/>
      <c r="CK103"/>
      <c r="CM103"/>
      <c r="CO103"/>
      <c r="CQ103"/>
      <c r="CS103"/>
      <c r="CU103"/>
      <c r="CW103"/>
      <c r="CY103"/>
      <c r="DA103"/>
      <c r="DC103"/>
      <c r="DE103"/>
      <c r="DG103"/>
      <c r="DI103"/>
      <c r="DK103"/>
      <c r="DM103"/>
      <c r="DO103"/>
      <c r="DQ103"/>
      <c r="DS103"/>
      <c r="DU103"/>
      <c r="DW103"/>
      <c r="DY103"/>
      <c r="EA103"/>
      <c r="EC103"/>
      <c r="EE103"/>
      <c r="EG103"/>
      <c r="EI103"/>
      <c r="EK103"/>
      <c r="EM103"/>
      <c r="EO103"/>
      <c r="EQ103"/>
      <c r="ES103"/>
      <c r="EU103"/>
      <c r="EW103"/>
      <c r="EY103"/>
      <c r="FA103"/>
      <c r="FC103"/>
      <c r="FE103"/>
      <c r="FG103"/>
      <c r="FI103"/>
      <c r="FK103"/>
      <c r="FM103"/>
      <c r="FO103"/>
      <c r="FQ103"/>
      <c r="FS103"/>
      <c r="FU103"/>
      <c r="FW103"/>
      <c r="FY103"/>
      <c r="GA103"/>
      <c r="GC103"/>
      <c r="GE103"/>
      <c r="GG103"/>
      <c r="GI103"/>
      <c r="GK103"/>
      <c r="GM103"/>
      <c r="GO103"/>
      <c r="GQ103"/>
      <c r="GS103"/>
      <c r="GU103"/>
      <c r="GW103"/>
      <c r="GY103"/>
      <c r="HA103"/>
      <c r="HC103"/>
      <c r="HE103"/>
      <c r="HG103"/>
      <c r="HI103"/>
    </row>
    <row r="104" spans="2:217" ht="15" x14ac:dyDescent="0.25">
      <c r="B104"/>
      <c r="E104"/>
      <c r="G104"/>
      <c r="J104"/>
      <c r="L104"/>
      <c r="O104"/>
      <c r="Q104"/>
      <c r="T104"/>
      <c r="V104"/>
      <c r="Y104"/>
      <c r="AA104"/>
      <c r="AC104"/>
      <c r="AE104"/>
      <c r="AG104"/>
      <c r="AI104"/>
      <c r="AK104"/>
      <c r="AM104"/>
      <c r="AO104"/>
      <c r="AQ104"/>
      <c r="AS104"/>
      <c r="AU104"/>
      <c r="AW104"/>
      <c r="AY104"/>
      <c r="BA104"/>
      <c r="BC104"/>
      <c r="BE104"/>
      <c r="BG104"/>
      <c r="BI104"/>
      <c r="BK104"/>
      <c r="BM104"/>
      <c r="BO104"/>
      <c r="BQ104"/>
      <c r="BS104"/>
      <c r="BU104"/>
      <c r="BW104"/>
      <c r="BY104"/>
      <c r="CA104"/>
      <c r="CC104"/>
      <c r="CE104"/>
      <c r="CG104"/>
      <c r="CI104"/>
      <c r="CK104"/>
      <c r="CM104"/>
      <c r="CO104"/>
      <c r="CQ104"/>
      <c r="CS104"/>
      <c r="CU104"/>
      <c r="CW104"/>
      <c r="CY104"/>
      <c r="DA104"/>
      <c r="DC104"/>
      <c r="DE104"/>
      <c r="DG104"/>
      <c r="DI104"/>
      <c r="DK104"/>
      <c r="DM104"/>
      <c r="DO104"/>
      <c r="DQ104"/>
      <c r="DS104"/>
      <c r="DU104"/>
      <c r="DW104"/>
      <c r="DY104"/>
      <c r="EA104"/>
      <c r="EC104"/>
      <c r="EE104"/>
      <c r="EG104"/>
      <c r="EI104"/>
      <c r="EK104"/>
      <c r="EM104"/>
      <c r="EO104"/>
      <c r="EQ104"/>
      <c r="ES104"/>
      <c r="EU104"/>
      <c r="EW104"/>
      <c r="EY104"/>
      <c r="FA104"/>
      <c r="FC104"/>
      <c r="FE104"/>
      <c r="FG104"/>
      <c r="FI104"/>
      <c r="FK104"/>
      <c r="FM104"/>
      <c r="FO104"/>
      <c r="FQ104"/>
      <c r="FS104"/>
      <c r="FU104"/>
      <c r="FW104"/>
      <c r="FY104"/>
      <c r="GA104"/>
      <c r="GC104"/>
      <c r="GE104"/>
      <c r="GG104"/>
      <c r="GI104"/>
      <c r="GK104"/>
      <c r="GM104"/>
      <c r="GO104"/>
      <c r="GQ104"/>
      <c r="GS104"/>
      <c r="GU104"/>
      <c r="GW104"/>
      <c r="GY104"/>
      <c r="HA104"/>
      <c r="HC104"/>
      <c r="HE104"/>
      <c r="HG104"/>
      <c r="HI104"/>
    </row>
    <row r="105" spans="2:217" ht="30" customHeight="1" x14ac:dyDescent="0.25">
      <c r="B105"/>
      <c r="E105"/>
      <c r="G105"/>
      <c r="J105"/>
      <c r="L105"/>
      <c r="O105"/>
      <c r="Q105"/>
      <c r="T105"/>
      <c r="V105"/>
      <c r="Y105"/>
      <c r="AA105"/>
      <c r="AC105"/>
      <c r="AE105"/>
      <c r="AG105"/>
      <c r="AI105"/>
      <c r="AK105"/>
      <c r="AM105"/>
      <c r="AO105"/>
      <c r="AQ105"/>
      <c r="AS105"/>
      <c r="AU105"/>
      <c r="AW105"/>
      <c r="AY105"/>
      <c r="BA105"/>
      <c r="BC105"/>
      <c r="BE105"/>
      <c r="BG105"/>
      <c r="BI105"/>
      <c r="BK105"/>
      <c r="BM105"/>
      <c r="BO105"/>
      <c r="BQ105"/>
      <c r="BS105"/>
      <c r="BU105"/>
      <c r="BW105"/>
      <c r="BY105"/>
      <c r="CA105"/>
      <c r="CC105"/>
      <c r="CE105"/>
      <c r="CG105"/>
      <c r="CI105"/>
      <c r="CK105"/>
      <c r="CM105"/>
      <c r="CO105"/>
      <c r="CQ105"/>
      <c r="CS105"/>
      <c r="CU105"/>
      <c r="CW105"/>
      <c r="CY105"/>
      <c r="DA105"/>
      <c r="DC105"/>
      <c r="DE105"/>
      <c r="DG105"/>
      <c r="DI105"/>
      <c r="DK105"/>
      <c r="DM105"/>
      <c r="DO105"/>
      <c r="DQ105"/>
      <c r="DS105"/>
      <c r="DU105"/>
      <c r="DW105"/>
      <c r="DY105"/>
      <c r="EA105"/>
      <c r="EC105"/>
      <c r="EE105"/>
      <c r="EG105"/>
      <c r="EI105"/>
      <c r="EK105"/>
      <c r="EM105"/>
      <c r="EO105"/>
      <c r="EQ105"/>
      <c r="ES105"/>
      <c r="EU105"/>
      <c r="EW105"/>
      <c r="EY105"/>
      <c r="FA105"/>
      <c r="FC105"/>
      <c r="FE105"/>
      <c r="FG105"/>
      <c r="FI105"/>
      <c r="FK105"/>
      <c r="FM105"/>
      <c r="FO105"/>
      <c r="FQ105"/>
      <c r="FS105"/>
      <c r="FU105"/>
      <c r="FW105"/>
      <c r="FY105"/>
      <c r="GA105"/>
      <c r="GC105"/>
      <c r="GE105"/>
      <c r="GG105"/>
      <c r="GI105"/>
      <c r="GK105"/>
      <c r="GM105"/>
      <c r="GO105"/>
      <c r="GQ105"/>
      <c r="GS105"/>
      <c r="GU105"/>
      <c r="GW105"/>
      <c r="GY105"/>
      <c r="HA105"/>
      <c r="HC105"/>
      <c r="HE105"/>
      <c r="HG105"/>
      <c r="HI105"/>
    </row>
    <row r="106" spans="2:217" ht="15" x14ac:dyDescent="0.25">
      <c r="B106"/>
      <c r="E106"/>
      <c r="G106"/>
      <c r="J106"/>
      <c r="L106"/>
      <c r="O106"/>
      <c r="Q106"/>
      <c r="T106"/>
      <c r="V106"/>
      <c r="Y106"/>
      <c r="AA106"/>
      <c r="AC106"/>
      <c r="AE106"/>
      <c r="AG106"/>
      <c r="AI106"/>
      <c r="AK106"/>
      <c r="AM106"/>
      <c r="AO106"/>
      <c r="AQ106"/>
      <c r="AS106"/>
      <c r="AU106"/>
      <c r="AW106"/>
      <c r="AY106"/>
      <c r="BA106"/>
      <c r="BC106"/>
      <c r="BE106"/>
      <c r="BG106"/>
      <c r="BI106"/>
      <c r="BK106"/>
      <c r="BM106"/>
      <c r="BO106"/>
      <c r="BQ106"/>
      <c r="BS106"/>
      <c r="BU106"/>
      <c r="BW106"/>
      <c r="BY106"/>
      <c r="CA106"/>
      <c r="CC106"/>
      <c r="CE106"/>
      <c r="CG106"/>
      <c r="CI106"/>
      <c r="CK106"/>
      <c r="CM106"/>
      <c r="CO106"/>
      <c r="CQ106"/>
      <c r="CS106"/>
      <c r="CU106"/>
      <c r="CW106"/>
      <c r="CY106"/>
      <c r="DA106"/>
      <c r="DC106"/>
      <c r="DE106"/>
      <c r="DG106"/>
      <c r="DI106"/>
      <c r="DK106"/>
      <c r="DM106"/>
      <c r="DO106"/>
      <c r="DQ106"/>
      <c r="DS106"/>
      <c r="DU106"/>
      <c r="DW106"/>
      <c r="DY106"/>
      <c r="EA106"/>
      <c r="EC106"/>
      <c r="EE106"/>
      <c r="EG106"/>
      <c r="EI106"/>
      <c r="EK106"/>
      <c r="EM106"/>
      <c r="EO106"/>
      <c r="EQ106"/>
      <c r="ES106"/>
      <c r="EU106"/>
      <c r="EW106"/>
      <c r="EY106"/>
      <c r="FA106"/>
      <c r="FC106"/>
      <c r="FE106"/>
      <c r="FG106"/>
      <c r="FI106"/>
      <c r="FK106"/>
      <c r="FM106"/>
      <c r="FO106"/>
      <c r="FQ106"/>
      <c r="FS106"/>
      <c r="FU106"/>
      <c r="FW106"/>
      <c r="FY106"/>
      <c r="GA106"/>
      <c r="GC106"/>
      <c r="GE106"/>
      <c r="GG106"/>
      <c r="GI106"/>
      <c r="GK106"/>
      <c r="GM106"/>
      <c r="GO106"/>
      <c r="GQ106"/>
      <c r="GS106"/>
      <c r="GU106"/>
      <c r="GW106"/>
      <c r="GY106"/>
      <c r="HA106"/>
      <c r="HC106"/>
      <c r="HE106"/>
      <c r="HG106"/>
      <c r="HI106"/>
    </row>
    <row r="107" spans="2:217" ht="30" customHeight="1" x14ac:dyDescent="0.25">
      <c r="B107"/>
      <c r="E107"/>
      <c r="G107"/>
      <c r="J107"/>
      <c r="L107"/>
      <c r="O107"/>
      <c r="Q107"/>
      <c r="T107"/>
      <c r="V107"/>
      <c r="Y107"/>
      <c r="AA107"/>
      <c r="AC107"/>
      <c r="AE107"/>
      <c r="AG107"/>
      <c r="AI107"/>
      <c r="AK107"/>
      <c r="AM107"/>
      <c r="AO107"/>
      <c r="AQ107"/>
      <c r="AS107"/>
      <c r="AU107"/>
      <c r="AW107"/>
      <c r="AY107"/>
      <c r="BA107"/>
      <c r="BC107"/>
      <c r="BE107"/>
      <c r="BG107"/>
      <c r="BI107"/>
      <c r="BK107"/>
      <c r="BM107"/>
      <c r="BO107"/>
      <c r="BQ107"/>
      <c r="BS107"/>
      <c r="BU107"/>
      <c r="BW107"/>
      <c r="BY107"/>
      <c r="CA107"/>
      <c r="CC107"/>
      <c r="CE107"/>
      <c r="CG107"/>
      <c r="CI107"/>
      <c r="CK107"/>
      <c r="CM107"/>
      <c r="CO107"/>
      <c r="CQ107"/>
      <c r="CS107"/>
      <c r="CU107"/>
      <c r="CW107"/>
      <c r="CY107"/>
      <c r="DA107"/>
      <c r="DC107"/>
      <c r="DE107"/>
      <c r="DG107"/>
      <c r="DI107"/>
      <c r="DK107"/>
      <c r="DM107"/>
      <c r="DO107"/>
      <c r="DQ107"/>
      <c r="DS107"/>
      <c r="DU107"/>
      <c r="DW107"/>
      <c r="DY107"/>
      <c r="EA107"/>
      <c r="EC107"/>
      <c r="EE107"/>
      <c r="EG107"/>
      <c r="EI107"/>
      <c r="EK107"/>
      <c r="EM107"/>
      <c r="EO107"/>
      <c r="EQ107"/>
      <c r="ES107"/>
      <c r="EU107"/>
      <c r="EW107"/>
      <c r="EY107"/>
      <c r="FA107"/>
      <c r="FC107"/>
      <c r="FE107"/>
      <c r="FG107"/>
      <c r="FI107"/>
      <c r="FK107"/>
      <c r="FM107"/>
      <c r="FO107"/>
      <c r="FQ107"/>
      <c r="FS107"/>
      <c r="FU107"/>
      <c r="FW107"/>
      <c r="FY107"/>
      <c r="GA107"/>
      <c r="GC107"/>
      <c r="GE107"/>
      <c r="GG107"/>
      <c r="GI107"/>
      <c r="GK107"/>
      <c r="GM107"/>
      <c r="GO107"/>
      <c r="GQ107"/>
      <c r="GS107"/>
      <c r="GU107"/>
      <c r="GW107"/>
      <c r="GY107"/>
      <c r="HA107"/>
      <c r="HC107"/>
      <c r="HE107"/>
      <c r="HG107"/>
      <c r="HI107"/>
    </row>
    <row r="108" spans="2:217" ht="15" x14ac:dyDescent="0.25">
      <c r="B108"/>
      <c r="E108"/>
      <c r="G108"/>
      <c r="J108"/>
      <c r="L108"/>
      <c r="O108"/>
      <c r="Q108"/>
      <c r="T108"/>
      <c r="V108"/>
      <c r="Y108"/>
      <c r="AA108"/>
      <c r="AC108"/>
      <c r="AE108"/>
      <c r="AG108"/>
      <c r="AI108"/>
      <c r="AK108"/>
      <c r="AM108"/>
      <c r="AO108"/>
      <c r="AQ108"/>
      <c r="AS108"/>
      <c r="AU108"/>
      <c r="AW108"/>
      <c r="AY108"/>
      <c r="BA108"/>
      <c r="BC108"/>
      <c r="BE108"/>
      <c r="BG108"/>
      <c r="BI108"/>
      <c r="BK108"/>
      <c r="BM108"/>
      <c r="BO108"/>
      <c r="BQ108"/>
      <c r="BS108"/>
      <c r="BU108"/>
      <c r="BW108"/>
      <c r="BY108"/>
      <c r="CA108"/>
      <c r="CC108"/>
      <c r="CE108"/>
      <c r="CG108"/>
      <c r="CI108"/>
      <c r="CK108"/>
      <c r="CM108"/>
      <c r="CO108"/>
      <c r="CQ108"/>
      <c r="CS108"/>
      <c r="CU108"/>
      <c r="CW108"/>
      <c r="CY108"/>
      <c r="DA108"/>
      <c r="DC108"/>
      <c r="DE108"/>
      <c r="DG108"/>
      <c r="DI108"/>
      <c r="DK108"/>
      <c r="DM108"/>
      <c r="DO108"/>
      <c r="DQ108"/>
      <c r="DS108"/>
      <c r="DU108"/>
      <c r="DW108"/>
      <c r="DY108"/>
      <c r="EA108"/>
      <c r="EC108"/>
      <c r="EE108"/>
      <c r="EG108"/>
      <c r="EI108"/>
      <c r="EK108"/>
      <c r="EM108"/>
      <c r="EO108"/>
      <c r="EQ108"/>
      <c r="ES108"/>
      <c r="EU108"/>
      <c r="EW108"/>
      <c r="EY108"/>
      <c r="FA108"/>
      <c r="FC108"/>
      <c r="FE108"/>
      <c r="FG108"/>
      <c r="FI108"/>
      <c r="FK108"/>
      <c r="FM108"/>
      <c r="FO108"/>
      <c r="FQ108"/>
      <c r="FS108"/>
      <c r="FU108"/>
      <c r="FW108"/>
      <c r="FY108"/>
      <c r="GA108"/>
      <c r="GC108"/>
      <c r="GE108"/>
      <c r="GG108"/>
      <c r="GI108"/>
      <c r="GK108"/>
      <c r="GM108"/>
      <c r="GO108"/>
      <c r="GQ108"/>
      <c r="GS108"/>
      <c r="GU108"/>
      <c r="GW108"/>
      <c r="GY108"/>
      <c r="HA108"/>
      <c r="HC108"/>
      <c r="HE108"/>
      <c r="HG108"/>
      <c r="HI108"/>
    </row>
    <row r="109" spans="2:217" ht="30" customHeight="1" x14ac:dyDescent="0.25">
      <c r="B109"/>
      <c r="E109"/>
      <c r="G109"/>
      <c r="J109"/>
      <c r="L109"/>
      <c r="O109"/>
      <c r="Q109"/>
      <c r="T109"/>
      <c r="V109"/>
      <c r="Y109"/>
      <c r="AA109"/>
      <c r="AC109"/>
      <c r="AE109"/>
      <c r="AG109"/>
      <c r="AI109"/>
      <c r="AK109"/>
      <c r="AM109"/>
      <c r="AO109"/>
      <c r="AQ109"/>
      <c r="AS109"/>
      <c r="AU109"/>
      <c r="AW109"/>
      <c r="AY109"/>
      <c r="BA109"/>
      <c r="BC109"/>
      <c r="BE109"/>
      <c r="BG109"/>
      <c r="BI109"/>
      <c r="BK109"/>
      <c r="BM109"/>
      <c r="BO109"/>
      <c r="BQ109"/>
      <c r="BS109"/>
      <c r="BU109"/>
      <c r="BW109"/>
      <c r="BY109"/>
      <c r="CA109"/>
      <c r="CC109"/>
      <c r="CE109"/>
      <c r="CG109"/>
      <c r="CI109"/>
      <c r="CK109"/>
      <c r="CM109"/>
      <c r="CO109"/>
      <c r="CQ109"/>
      <c r="CS109"/>
      <c r="CU109"/>
      <c r="CW109"/>
      <c r="CY109"/>
      <c r="DA109"/>
      <c r="DC109"/>
      <c r="DE109"/>
      <c r="DG109"/>
      <c r="DI109"/>
      <c r="DK109"/>
      <c r="DM109"/>
      <c r="DO109"/>
      <c r="DQ109"/>
      <c r="DS109"/>
      <c r="DU109"/>
      <c r="DW109"/>
      <c r="DY109"/>
      <c r="EA109"/>
      <c r="EC109"/>
      <c r="EE109"/>
      <c r="EG109"/>
      <c r="EI109"/>
      <c r="EK109"/>
      <c r="EM109"/>
      <c r="EO109"/>
      <c r="EQ109"/>
      <c r="ES109"/>
      <c r="EU109"/>
      <c r="EW109"/>
      <c r="EY109"/>
      <c r="FA109"/>
      <c r="FC109"/>
      <c r="FE109"/>
      <c r="FG109"/>
      <c r="FI109"/>
      <c r="FK109"/>
      <c r="FM109"/>
      <c r="FO109"/>
      <c r="FQ109"/>
      <c r="FS109"/>
      <c r="FU109"/>
      <c r="FW109"/>
      <c r="FY109"/>
      <c r="GA109"/>
      <c r="GC109"/>
      <c r="GE109"/>
      <c r="GG109"/>
      <c r="GI109"/>
      <c r="GK109"/>
      <c r="GM109"/>
      <c r="GO109"/>
      <c r="GQ109"/>
      <c r="GS109"/>
      <c r="GU109"/>
      <c r="GW109"/>
      <c r="GY109"/>
      <c r="HA109"/>
      <c r="HC109"/>
      <c r="HE109"/>
      <c r="HG109"/>
      <c r="HI109"/>
    </row>
    <row r="110" spans="2:217" ht="15" x14ac:dyDescent="0.25">
      <c r="B110"/>
      <c r="E110"/>
      <c r="G110"/>
      <c r="J110"/>
      <c r="L110"/>
      <c r="O110"/>
      <c r="Q110"/>
      <c r="T110"/>
      <c r="V110"/>
      <c r="Y110"/>
      <c r="AA110"/>
      <c r="AC110"/>
      <c r="AE110"/>
      <c r="AG110"/>
      <c r="AI110"/>
      <c r="AK110"/>
      <c r="AM110"/>
      <c r="AO110"/>
      <c r="AQ110"/>
      <c r="AS110"/>
      <c r="AU110"/>
      <c r="AW110"/>
      <c r="AY110"/>
      <c r="BA110"/>
      <c r="BC110"/>
      <c r="BE110"/>
      <c r="BG110"/>
      <c r="BI110"/>
      <c r="BK110"/>
      <c r="BM110"/>
      <c r="BO110"/>
      <c r="BQ110"/>
      <c r="BS110"/>
      <c r="BU110"/>
      <c r="BW110"/>
      <c r="BY110"/>
      <c r="CA110"/>
      <c r="CC110"/>
      <c r="CE110"/>
      <c r="CG110"/>
      <c r="CI110"/>
      <c r="CK110"/>
      <c r="CM110"/>
      <c r="CO110"/>
      <c r="CQ110"/>
      <c r="CS110"/>
      <c r="CU110"/>
      <c r="CW110"/>
      <c r="CY110"/>
      <c r="DA110"/>
      <c r="DC110"/>
      <c r="DE110"/>
      <c r="DG110"/>
      <c r="DI110"/>
      <c r="DK110"/>
      <c r="DM110"/>
      <c r="DO110"/>
      <c r="DQ110"/>
      <c r="DS110"/>
      <c r="DU110"/>
      <c r="DW110"/>
      <c r="DY110"/>
      <c r="EA110"/>
      <c r="EC110"/>
      <c r="EE110"/>
      <c r="EG110"/>
      <c r="EI110"/>
      <c r="EK110"/>
      <c r="EM110"/>
      <c r="EO110"/>
      <c r="EQ110"/>
      <c r="ES110"/>
      <c r="EU110"/>
      <c r="EW110"/>
      <c r="EY110"/>
      <c r="FA110"/>
      <c r="FC110"/>
      <c r="FE110"/>
      <c r="FG110"/>
      <c r="FI110"/>
      <c r="FK110"/>
      <c r="FM110"/>
      <c r="FO110"/>
      <c r="FQ110"/>
      <c r="FS110"/>
      <c r="FU110"/>
      <c r="FW110"/>
      <c r="FY110"/>
      <c r="GA110"/>
      <c r="GC110"/>
      <c r="GE110"/>
      <c r="GG110"/>
      <c r="GI110"/>
      <c r="GK110"/>
      <c r="GM110"/>
      <c r="GO110"/>
      <c r="GQ110"/>
      <c r="GS110"/>
      <c r="GU110"/>
      <c r="GW110"/>
      <c r="GY110"/>
      <c r="HA110"/>
      <c r="HC110"/>
      <c r="HE110"/>
      <c r="HG110"/>
      <c r="HI110"/>
    </row>
    <row r="111" spans="2:217" ht="64.5" customHeight="1" x14ac:dyDescent="0.25">
      <c r="B111"/>
      <c r="E111"/>
      <c r="G111"/>
      <c r="J111"/>
      <c r="L111"/>
      <c r="O111"/>
      <c r="Q111"/>
      <c r="T111"/>
      <c r="V111"/>
      <c r="Y111"/>
      <c r="AA111"/>
      <c r="AC111"/>
      <c r="AE111"/>
      <c r="AG111"/>
      <c r="AI111"/>
      <c r="AK111"/>
      <c r="AM111"/>
      <c r="AO111"/>
      <c r="AQ111"/>
      <c r="AS111"/>
      <c r="AU111"/>
      <c r="AW111"/>
      <c r="AY111"/>
      <c r="BA111"/>
      <c r="BC111"/>
      <c r="BE111"/>
      <c r="BG111"/>
      <c r="BI111"/>
      <c r="BK111"/>
      <c r="BM111"/>
      <c r="BO111"/>
      <c r="BQ111"/>
      <c r="BS111"/>
      <c r="BU111"/>
      <c r="BW111"/>
      <c r="BY111"/>
      <c r="CA111"/>
      <c r="CC111"/>
      <c r="CE111"/>
      <c r="CG111"/>
      <c r="CI111"/>
      <c r="CK111"/>
      <c r="CM111"/>
      <c r="CO111"/>
      <c r="CQ111"/>
      <c r="CS111"/>
      <c r="CU111"/>
      <c r="CW111"/>
      <c r="CY111"/>
      <c r="DA111"/>
      <c r="DC111"/>
      <c r="DE111"/>
      <c r="DG111"/>
      <c r="DI111"/>
      <c r="DK111"/>
      <c r="DM111"/>
      <c r="DO111"/>
      <c r="DQ111"/>
      <c r="DS111"/>
      <c r="DU111"/>
      <c r="DW111"/>
      <c r="DY111"/>
      <c r="EA111"/>
      <c r="EC111"/>
      <c r="EE111"/>
      <c r="EG111"/>
      <c r="EI111"/>
      <c r="EK111"/>
      <c r="EM111"/>
      <c r="EO111"/>
      <c r="EQ111"/>
      <c r="ES111"/>
      <c r="EU111"/>
      <c r="EW111"/>
      <c r="EY111"/>
      <c r="FA111"/>
      <c r="FC111"/>
      <c r="FE111"/>
      <c r="FG111"/>
      <c r="FI111"/>
      <c r="FK111"/>
      <c r="FM111"/>
      <c r="FO111"/>
      <c r="FQ111"/>
      <c r="FS111"/>
      <c r="FU111"/>
      <c r="FW111"/>
      <c r="FY111"/>
      <c r="GA111"/>
      <c r="GC111"/>
      <c r="GE111"/>
      <c r="GG111"/>
      <c r="GI111"/>
      <c r="GK111"/>
      <c r="GM111"/>
      <c r="GO111"/>
      <c r="GQ111"/>
      <c r="GS111"/>
      <c r="GU111"/>
      <c r="GW111"/>
      <c r="GY111"/>
      <c r="HA111"/>
      <c r="HC111"/>
      <c r="HE111"/>
      <c r="HG111"/>
      <c r="HI111"/>
    </row>
    <row r="112" spans="2:217" ht="110.25" customHeight="1" x14ac:dyDescent="0.25">
      <c r="B112"/>
      <c r="E112"/>
      <c r="G112"/>
      <c r="J112"/>
      <c r="L112"/>
      <c r="O112"/>
      <c r="Q112"/>
      <c r="T112"/>
      <c r="V112"/>
      <c r="Y112"/>
      <c r="AA112"/>
      <c r="AC112"/>
      <c r="AE112"/>
      <c r="AG112"/>
      <c r="AI112"/>
      <c r="AK112"/>
      <c r="AM112"/>
      <c r="AO112"/>
      <c r="AQ112"/>
      <c r="AS112"/>
      <c r="AU112"/>
      <c r="AW112"/>
      <c r="AY112"/>
      <c r="BA112"/>
      <c r="BC112"/>
      <c r="BE112"/>
      <c r="BG112"/>
      <c r="BI112"/>
      <c r="BK112"/>
      <c r="BM112"/>
      <c r="BO112"/>
      <c r="BQ112"/>
      <c r="BS112"/>
      <c r="BU112"/>
      <c r="BW112"/>
      <c r="BY112"/>
      <c r="CA112"/>
      <c r="CC112"/>
      <c r="CE112"/>
      <c r="CG112"/>
      <c r="CI112"/>
      <c r="CK112"/>
      <c r="CM112"/>
      <c r="CO112"/>
      <c r="CQ112"/>
      <c r="CS112"/>
      <c r="CU112"/>
      <c r="CW112"/>
      <c r="CY112"/>
      <c r="DA112"/>
      <c r="DC112"/>
      <c r="DE112"/>
      <c r="DG112"/>
      <c r="DI112"/>
      <c r="DK112"/>
      <c r="DM112"/>
      <c r="DO112"/>
      <c r="DQ112"/>
      <c r="DS112"/>
      <c r="DU112"/>
      <c r="DW112"/>
      <c r="DY112"/>
      <c r="EA112"/>
      <c r="EC112"/>
      <c r="EE112"/>
      <c r="EG112"/>
      <c r="EI112"/>
      <c r="EK112"/>
      <c r="EM112"/>
      <c r="EO112"/>
      <c r="EQ112"/>
      <c r="ES112"/>
      <c r="EU112"/>
      <c r="EW112"/>
      <c r="EY112"/>
      <c r="FA112"/>
      <c r="FC112"/>
      <c r="FE112"/>
      <c r="FG112"/>
      <c r="FI112"/>
      <c r="FK112"/>
      <c r="FM112"/>
      <c r="FO112"/>
      <c r="FQ112"/>
      <c r="FS112"/>
      <c r="FU112"/>
      <c r="FW112"/>
      <c r="FY112"/>
      <c r="GA112"/>
      <c r="GC112"/>
      <c r="GE112"/>
      <c r="GG112"/>
      <c r="GI112"/>
      <c r="GK112"/>
      <c r="GM112"/>
      <c r="GO112"/>
      <c r="GQ112"/>
      <c r="GS112"/>
      <c r="GU112"/>
      <c r="GW112"/>
      <c r="GY112"/>
      <c r="HA112"/>
      <c r="HC112"/>
      <c r="HE112"/>
      <c r="HG112"/>
      <c r="HI112"/>
    </row>
    <row r="113" spans="2:217" ht="76.5" customHeight="1" x14ac:dyDescent="0.25">
      <c r="B113"/>
      <c r="E113"/>
      <c r="G113"/>
      <c r="J113"/>
      <c r="L113"/>
      <c r="O113"/>
      <c r="Q113"/>
      <c r="T113"/>
      <c r="V113"/>
      <c r="Y113"/>
      <c r="AA113"/>
      <c r="AC113"/>
      <c r="AE113"/>
      <c r="AG113"/>
      <c r="AI113"/>
      <c r="AK113"/>
      <c r="AM113"/>
      <c r="AO113"/>
      <c r="AQ113"/>
      <c r="AS113"/>
      <c r="AU113"/>
      <c r="AW113"/>
      <c r="AY113"/>
      <c r="BA113"/>
      <c r="BC113"/>
      <c r="BE113"/>
      <c r="BG113"/>
      <c r="BI113"/>
      <c r="BK113"/>
      <c r="BM113"/>
      <c r="BO113"/>
      <c r="BQ113"/>
      <c r="BS113"/>
      <c r="BU113"/>
      <c r="BW113"/>
      <c r="BY113"/>
      <c r="CA113"/>
      <c r="CC113"/>
      <c r="CE113"/>
      <c r="CG113"/>
      <c r="CI113"/>
      <c r="CK113"/>
      <c r="CM113"/>
      <c r="CO113"/>
      <c r="CQ113"/>
      <c r="CS113"/>
      <c r="CU113"/>
      <c r="CW113"/>
      <c r="CY113"/>
      <c r="DA113"/>
      <c r="DC113"/>
      <c r="DE113"/>
      <c r="DG113"/>
      <c r="DI113"/>
      <c r="DK113"/>
      <c r="DM113"/>
      <c r="DO113"/>
      <c r="DQ113"/>
      <c r="DS113"/>
      <c r="DU113"/>
      <c r="DW113"/>
      <c r="DY113"/>
      <c r="EA113"/>
      <c r="EC113"/>
      <c r="EE113"/>
      <c r="EG113"/>
      <c r="EI113"/>
      <c r="EK113"/>
      <c r="EM113"/>
      <c r="EO113"/>
      <c r="EQ113"/>
      <c r="ES113"/>
      <c r="EU113"/>
      <c r="EW113"/>
      <c r="EY113"/>
      <c r="FA113"/>
      <c r="FC113"/>
      <c r="FE113"/>
      <c r="FG113"/>
      <c r="FI113"/>
      <c r="FK113"/>
      <c r="FM113"/>
      <c r="FO113"/>
      <c r="FQ113"/>
      <c r="FS113"/>
      <c r="FU113"/>
      <c r="FW113"/>
      <c r="FY113"/>
      <c r="GA113"/>
      <c r="GC113"/>
      <c r="GE113"/>
      <c r="GG113"/>
      <c r="GI113"/>
      <c r="GK113"/>
      <c r="GM113"/>
      <c r="GO113"/>
      <c r="GQ113"/>
      <c r="GS113"/>
      <c r="GU113"/>
      <c r="GW113"/>
      <c r="GY113"/>
      <c r="HA113"/>
      <c r="HC113"/>
      <c r="HE113"/>
      <c r="HG113"/>
      <c r="HI113"/>
    </row>
    <row r="114" spans="2:217" ht="110.25" customHeight="1" x14ac:dyDescent="0.25">
      <c r="B114"/>
      <c r="E114"/>
      <c r="G114"/>
      <c r="J114"/>
      <c r="L114"/>
      <c r="O114"/>
      <c r="Q114"/>
      <c r="T114"/>
      <c r="V114"/>
      <c r="Y114"/>
      <c r="AA114"/>
      <c r="AC114"/>
      <c r="AE114"/>
      <c r="AG114"/>
      <c r="AI114"/>
      <c r="AK114"/>
      <c r="AM114"/>
      <c r="AO114"/>
      <c r="AQ114"/>
      <c r="AS114"/>
      <c r="AU114"/>
      <c r="AW114"/>
      <c r="AY114"/>
      <c r="BA114"/>
      <c r="BC114"/>
      <c r="BE114"/>
      <c r="BG114"/>
      <c r="BI114"/>
      <c r="BK114"/>
      <c r="BM114"/>
      <c r="BO114"/>
      <c r="BQ114"/>
      <c r="BS114"/>
      <c r="BU114"/>
      <c r="BW114"/>
      <c r="BY114"/>
      <c r="CA114"/>
      <c r="CC114"/>
      <c r="CE114"/>
      <c r="CG114"/>
      <c r="CI114"/>
      <c r="CK114"/>
      <c r="CM114"/>
      <c r="CO114"/>
      <c r="CQ114"/>
      <c r="CS114"/>
      <c r="CU114"/>
      <c r="CW114"/>
      <c r="CY114"/>
      <c r="DA114"/>
      <c r="DC114"/>
      <c r="DE114"/>
      <c r="DG114"/>
      <c r="DI114"/>
      <c r="DK114"/>
      <c r="DM114"/>
      <c r="DO114"/>
      <c r="DQ114"/>
      <c r="DS114"/>
      <c r="DU114"/>
      <c r="DW114"/>
      <c r="DY114"/>
      <c r="EA114"/>
      <c r="EC114"/>
      <c r="EE114"/>
      <c r="EG114"/>
      <c r="EI114"/>
      <c r="EK114"/>
      <c r="EM114"/>
      <c r="EO114"/>
      <c r="EQ114"/>
      <c r="ES114"/>
      <c r="EU114"/>
      <c r="EW114"/>
      <c r="EY114"/>
      <c r="FA114"/>
      <c r="FC114"/>
      <c r="FE114"/>
      <c r="FG114"/>
      <c r="FI114"/>
      <c r="FK114"/>
      <c r="FM114"/>
      <c r="FO114"/>
      <c r="FQ114"/>
      <c r="FS114"/>
      <c r="FU114"/>
      <c r="FW114"/>
      <c r="FY114"/>
      <c r="GA114"/>
      <c r="GC114"/>
      <c r="GE114"/>
      <c r="GG114"/>
      <c r="GI114"/>
      <c r="GK114"/>
      <c r="GM114"/>
      <c r="GO114"/>
      <c r="GQ114"/>
      <c r="GS114"/>
      <c r="GU114"/>
      <c r="GW114"/>
      <c r="GY114"/>
      <c r="HA114"/>
      <c r="HC114"/>
      <c r="HE114"/>
      <c r="HG114"/>
      <c r="HI114"/>
    </row>
    <row r="115" spans="2:217" ht="15" x14ac:dyDescent="0.25">
      <c r="B115"/>
      <c r="E115"/>
      <c r="G115"/>
      <c r="J115"/>
      <c r="L115"/>
      <c r="O115"/>
      <c r="Q115"/>
      <c r="T115"/>
      <c r="V115"/>
      <c r="Y115"/>
      <c r="AA115"/>
      <c r="AC115"/>
      <c r="AE115"/>
      <c r="AG115"/>
      <c r="AI115"/>
      <c r="AK115"/>
      <c r="AM115"/>
      <c r="AO115"/>
      <c r="AQ115"/>
      <c r="AS115"/>
      <c r="AU115"/>
      <c r="AW115"/>
      <c r="AY115"/>
      <c r="BA115"/>
      <c r="BC115"/>
      <c r="BE115"/>
      <c r="BG115"/>
      <c r="BI115"/>
      <c r="BK115"/>
      <c r="BM115"/>
      <c r="BO115"/>
      <c r="BQ115"/>
      <c r="BS115"/>
      <c r="BU115"/>
      <c r="BW115"/>
      <c r="BY115"/>
      <c r="CA115"/>
      <c r="CC115"/>
      <c r="CE115"/>
      <c r="CG115"/>
      <c r="CI115"/>
      <c r="CK115"/>
      <c r="CM115"/>
      <c r="CO115"/>
      <c r="CQ115"/>
      <c r="CS115"/>
      <c r="CU115"/>
      <c r="CW115"/>
      <c r="CY115"/>
      <c r="DA115"/>
      <c r="DC115"/>
      <c r="DE115"/>
      <c r="DG115"/>
      <c r="DI115"/>
      <c r="DK115"/>
      <c r="DM115"/>
      <c r="DO115"/>
      <c r="DQ115"/>
      <c r="DS115"/>
      <c r="DU115"/>
      <c r="DW115"/>
      <c r="DY115"/>
      <c r="EA115"/>
      <c r="EC115"/>
      <c r="EE115"/>
      <c r="EG115"/>
      <c r="EI115"/>
      <c r="EK115"/>
      <c r="EM115"/>
      <c r="EO115"/>
      <c r="EQ115"/>
      <c r="ES115"/>
      <c r="EU115"/>
      <c r="EW115"/>
      <c r="EY115"/>
      <c r="FA115"/>
      <c r="FC115"/>
      <c r="FE115"/>
      <c r="FG115"/>
      <c r="FI115"/>
      <c r="FK115"/>
      <c r="FM115"/>
      <c r="FO115"/>
      <c r="FQ115"/>
      <c r="FS115"/>
      <c r="FU115"/>
      <c r="FW115"/>
      <c r="FY115"/>
      <c r="GA115"/>
      <c r="GC115"/>
      <c r="GE115"/>
      <c r="GG115"/>
      <c r="GI115"/>
      <c r="GK115"/>
      <c r="GM115"/>
      <c r="GO115"/>
      <c r="GQ115"/>
      <c r="GS115"/>
      <c r="GU115"/>
      <c r="GW115"/>
      <c r="GY115"/>
      <c r="HA115"/>
      <c r="HC115"/>
      <c r="HE115"/>
      <c r="HG115"/>
      <c r="HI115"/>
    </row>
    <row r="116" spans="2:217" ht="15" x14ac:dyDescent="0.25">
      <c r="B116"/>
      <c r="E116"/>
      <c r="G116"/>
      <c r="J116"/>
      <c r="L116"/>
      <c r="O116"/>
      <c r="Q116"/>
      <c r="T116"/>
      <c r="V116"/>
      <c r="Y116"/>
      <c r="AA116"/>
      <c r="AC116"/>
      <c r="AE116"/>
      <c r="AG116"/>
      <c r="AI116"/>
      <c r="AK116"/>
      <c r="AM116"/>
      <c r="AO116"/>
      <c r="AQ116"/>
      <c r="AS116"/>
      <c r="AU116"/>
      <c r="AW116"/>
      <c r="AY116"/>
      <c r="BA116"/>
      <c r="BC116"/>
      <c r="BE116"/>
      <c r="BG116"/>
      <c r="BI116"/>
      <c r="BK116"/>
      <c r="BM116"/>
      <c r="BO116"/>
      <c r="BQ116"/>
      <c r="BS116"/>
      <c r="BU116"/>
      <c r="BW116"/>
      <c r="BY116"/>
      <c r="CA116"/>
      <c r="CC116"/>
      <c r="CE116"/>
      <c r="CG116"/>
      <c r="CI116"/>
      <c r="CK116"/>
      <c r="CM116"/>
      <c r="CO116"/>
      <c r="CQ116"/>
      <c r="CS116"/>
      <c r="CU116"/>
      <c r="CW116"/>
      <c r="CY116"/>
      <c r="DA116"/>
      <c r="DC116"/>
      <c r="DE116"/>
      <c r="DG116"/>
      <c r="DI116"/>
      <c r="DK116"/>
      <c r="DM116"/>
      <c r="DO116"/>
      <c r="DQ116"/>
      <c r="DS116"/>
      <c r="DU116"/>
      <c r="DW116"/>
      <c r="DY116"/>
      <c r="EA116"/>
      <c r="EC116"/>
      <c r="EE116"/>
      <c r="EG116"/>
      <c r="EI116"/>
      <c r="EK116"/>
      <c r="EM116"/>
      <c r="EO116"/>
      <c r="EQ116"/>
      <c r="ES116"/>
      <c r="EU116"/>
      <c r="EW116"/>
      <c r="EY116"/>
      <c r="FA116"/>
      <c r="FC116"/>
      <c r="FE116"/>
      <c r="FG116"/>
      <c r="FI116"/>
      <c r="FK116"/>
      <c r="FM116"/>
      <c r="FO116"/>
      <c r="FQ116"/>
      <c r="FS116"/>
      <c r="FU116"/>
      <c r="FW116"/>
      <c r="FY116"/>
      <c r="GA116"/>
      <c r="GC116"/>
      <c r="GE116"/>
      <c r="GG116"/>
      <c r="GI116"/>
      <c r="GK116"/>
      <c r="GM116"/>
      <c r="GO116"/>
      <c r="GQ116"/>
      <c r="GS116"/>
      <c r="GU116"/>
      <c r="GW116"/>
      <c r="GY116"/>
      <c r="HA116"/>
      <c r="HC116"/>
      <c r="HE116"/>
      <c r="HG116"/>
      <c r="HI116"/>
    </row>
    <row r="117" spans="2:217" ht="15" x14ac:dyDescent="0.25">
      <c r="B117"/>
      <c r="E117"/>
      <c r="G117"/>
      <c r="J117"/>
      <c r="L117"/>
      <c r="O117"/>
      <c r="Q117"/>
      <c r="T117"/>
      <c r="V117"/>
      <c r="Y117"/>
      <c r="AA117"/>
      <c r="AC117"/>
      <c r="AE117"/>
      <c r="AG117"/>
      <c r="AI117"/>
      <c r="AK117"/>
      <c r="AM117"/>
      <c r="AO117"/>
      <c r="AQ117"/>
      <c r="AS117"/>
      <c r="AU117"/>
      <c r="AW117"/>
      <c r="AY117"/>
      <c r="BA117"/>
      <c r="BC117"/>
      <c r="BE117"/>
      <c r="BG117"/>
      <c r="BI117"/>
      <c r="BK117"/>
      <c r="BM117"/>
      <c r="BO117"/>
      <c r="BQ117"/>
      <c r="BS117"/>
      <c r="BU117"/>
      <c r="BW117"/>
      <c r="BY117"/>
      <c r="CA117"/>
      <c r="CC117"/>
      <c r="CE117"/>
      <c r="CG117"/>
      <c r="CI117"/>
      <c r="CK117"/>
      <c r="CM117"/>
      <c r="CO117"/>
      <c r="CQ117"/>
      <c r="CS117"/>
      <c r="CU117"/>
      <c r="CW117"/>
      <c r="CY117"/>
      <c r="DA117"/>
      <c r="DC117"/>
      <c r="DE117"/>
      <c r="DG117"/>
      <c r="DI117"/>
      <c r="DK117"/>
      <c r="DM117"/>
      <c r="DO117"/>
      <c r="DQ117"/>
      <c r="DS117"/>
      <c r="DU117"/>
      <c r="DW117"/>
      <c r="DY117"/>
      <c r="EA117"/>
      <c r="EC117"/>
      <c r="EE117"/>
      <c r="EG117"/>
      <c r="EI117"/>
      <c r="EK117"/>
      <c r="EM117"/>
      <c r="EO117"/>
      <c r="EQ117"/>
      <c r="ES117"/>
      <c r="EU117"/>
      <c r="EW117"/>
      <c r="EY117"/>
      <c r="FA117"/>
      <c r="FC117"/>
      <c r="FE117"/>
      <c r="FG117"/>
      <c r="FI117"/>
      <c r="FK117"/>
      <c r="FM117"/>
      <c r="FO117"/>
      <c r="FQ117"/>
      <c r="FS117"/>
      <c r="FU117"/>
      <c r="FW117"/>
      <c r="FY117"/>
      <c r="GA117"/>
      <c r="GC117"/>
      <c r="GE117"/>
      <c r="GG117"/>
      <c r="GI117"/>
      <c r="GK117"/>
      <c r="GM117"/>
      <c r="GO117"/>
      <c r="GQ117"/>
      <c r="GS117"/>
      <c r="GU117"/>
      <c r="GW117"/>
      <c r="GY117"/>
      <c r="HA117"/>
      <c r="HC117"/>
      <c r="HE117"/>
      <c r="HG117"/>
      <c r="HI117"/>
    </row>
    <row r="118" spans="2:217" ht="15" x14ac:dyDescent="0.25">
      <c r="B118"/>
      <c r="E118"/>
      <c r="G118"/>
      <c r="J118"/>
      <c r="L118"/>
      <c r="O118"/>
      <c r="Q118"/>
      <c r="T118"/>
      <c r="V118"/>
      <c r="Y118"/>
      <c r="AA118"/>
      <c r="AC118"/>
      <c r="AE118"/>
      <c r="AG118"/>
      <c r="AI118"/>
      <c r="AK118"/>
      <c r="AM118"/>
      <c r="AO118"/>
      <c r="AQ118"/>
      <c r="AS118"/>
      <c r="AU118"/>
      <c r="AW118"/>
      <c r="AY118"/>
      <c r="BA118"/>
      <c r="BC118"/>
      <c r="BE118"/>
      <c r="BG118"/>
      <c r="BI118"/>
      <c r="BK118"/>
      <c r="BM118"/>
      <c r="BO118"/>
      <c r="BQ118"/>
      <c r="BS118"/>
      <c r="BU118"/>
      <c r="BW118"/>
      <c r="BY118"/>
      <c r="CA118"/>
      <c r="CC118"/>
      <c r="CE118"/>
      <c r="CG118"/>
      <c r="CI118"/>
      <c r="CK118"/>
      <c r="CM118"/>
      <c r="CO118"/>
      <c r="CQ118"/>
      <c r="CS118"/>
      <c r="CU118"/>
      <c r="CW118"/>
      <c r="CY118"/>
      <c r="DA118"/>
      <c r="DC118"/>
      <c r="DE118"/>
      <c r="DG118"/>
      <c r="DI118"/>
      <c r="DK118"/>
      <c r="DM118"/>
      <c r="DO118"/>
      <c r="DQ118"/>
      <c r="DS118"/>
      <c r="DU118"/>
      <c r="DW118"/>
      <c r="DY118"/>
      <c r="EA118"/>
      <c r="EC118"/>
      <c r="EE118"/>
      <c r="EG118"/>
      <c r="EI118"/>
      <c r="EK118"/>
      <c r="EM118"/>
      <c r="EO118"/>
      <c r="EQ118"/>
      <c r="ES118"/>
      <c r="EU118"/>
      <c r="EW118"/>
      <c r="EY118"/>
      <c r="FA118"/>
      <c r="FC118"/>
      <c r="FE118"/>
      <c r="FG118"/>
      <c r="FI118"/>
      <c r="FK118"/>
      <c r="FM118"/>
      <c r="FO118"/>
      <c r="FQ118"/>
      <c r="FS118"/>
      <c r="FU118"/>
      <c r="FW118"/>
      <c r="FY118"/>
      <c r="GA118"/>
      <c r="GC118"/>
      <c r="GE118"/>
      <c r="GG118"/>
      <c r="GI118"/>
      <c r="GK118"/>
      <c r="GM118"/>
      <c r="GO118"/>
      <c r="GQ118"/>
      <c r="GS118"/>
      <c r="GU118"/>
      <c r="GW118"/>
      <c r="GY118"/>
      <c r="HA118"/>
      <c r="HC118"/>
      <c r="HE118"/>
      <c r="HG118"/>
      <c r="HI118"/>
    </row>
    <row r="119" spans="2:217" ht="15" x14ac:dyDescent="0.25">
      <c r="B119"/>
      <c r="E119"/>
      <c r="G119"/>
      <c r="J119"/>
      <c r="L119"/>
      <c r="O119"/>
      <c r="Q119"/>
      <c r="T119"/>
      <c r="V119"/>
      <c r="Y119"/>
      <c r="AA119"/>
      <c r="AC119"/>
      <c r="AE119"/>
      <c r="AG119"/>
      <c r="AI119"/>
      <c r="AK119"/>
      <c r="AM119"/>
      <c r="AO119"/>
      <c r="AQ119"/>
      <c r="AS119"/>
      <c r="AU119"/>
      <c r="AW119"/>
      <c r="AY119"/>
      <c r="BA119"/>
      <c r="BC119"/>
      <c r="BE119"/>
      <c r="BG119"/>
      <c r="BI119"/>
      <c r="BK119"/>
      <c r="BM119"/>
      <c r="BO119"/>
      <c r="BQ119"/>
      <c r="BS119"/>
      <c r="BU119"/>
      <c r="BW119"/>
      <c r="BY119"/>
      <c r="CA119"/>
      <c r="CC119"/>
      <c r="CE119"/>
      <c r="CG119"/>
      <c r="CI119"/>
      <c r="CK119"/>
      <c r="CM119"/>
      <c r="CO119"/>
      <c r="CQ119"/>
      <c r="CS119"/>
      <c r="CU119"/>
      <c r="CW119"/>
      <c r="CY119"/>
      <c r="DA119"/>
      <c r="DC119"/>
      <c r="DE119"/>
      <c r="DG119"/>
      <c r="DI119"/>
      <c r="DK119"/>
      <c r="DM119"/>
      <c r="DO119"/>
      <c r="DQ119"/>
      <c r="DS119"/>
      <c r="DU119"/>
      <c r="DW119"/>
      <c r="DY119"/>
      <c r="EA119"/>
      <c r="EC119"/>
      <c r="EE119"/>
      <c r="EG119"/>
      <c r="EI119"/>
      <c r="EK119"/>
      <c r="EM119"/>
      <c r="EO119"/>
      <c r="EQ119"/>
      <c r="ES119"/>
      <c r="EU119"/>
      <c r="EW119"/>
      <c r="EY119"/>
      <c r="FA119"/>
      <c r="FC119"/>
      <c r="FE119"/>
      <c r="FG119"/>
      <c r="FI119"/>
      <c r="FK119"/>
      <c r="FM119"/>
      <c r="FO119"/>
      <c r="FQ119"/>
      <c r="FS119"/>
      <c r="FU119"/>
      <c r="FW119"/>
      <c r="FY119"/>
      <c r="GA119"/>
      <c r="GC119"/>
      <c r="GE119"/>
      <c r="GG119"/>
      <c r="GI119"/>
      <c r="GK119"/>
      <c r="GM119"/>
      <c r="GO119"/>
      <c r="GQ119"/>
      <c r="GS119"/>
      <c r="GU119"/>
      <c r="GW119"/>
      <c r="GY119"/>
      <c r="HA119"/>
      <c r="HC119"/>
      <c r="HE119"/>
      <c r="HG119"/>
      <c r="HI119"/>
    </row>
    <row r="120" spans="2:217" ht="15" x14ac:dyDescent="0.25">
      <c r="B120"/>
      <c r="E120"/>
      <c r="G120"/>
      <c r="J120"/>
      <c r="L120"/>
      <c r="O120"/>
      <c r="Q120"/>
      <c r="T120"/>
      <c r="V120"/>
      <c r="Y120"/>
      <c r="AA120"/>
      <c r="AC120"/>
      <c r="AE120"/>
      <c r="AG120"/>
      <c r="AI120"/>
      <c r="AK120"/>
      <c r="AM120"/>
      <c r="AO120"/>
      <c r="AQ120"/>
      <c r="AS120"/>
      <c r="AU120"/>
      <c r="AW120"/>
      <c r="AY120"/>
      <c r="BA120"/>
      <c r="BC120"/>
      <c r="BE120"/>
      <c r="BG120"/>
      <c r="BI120"/>
      <c r="BK120"/>
      <c r="BM120"/>
      <c r="BO120"/>
      <c r="BQ120"/>
      <c r="BS120"/>
      <c r="BU120"/>
      <c r="BW120"/>
      <c r="BY120"/>
      <c r="CA120"/>
      <c r="CC120"/>
      <c r="CE120"/>
      <c r="CG120"/>
      <c r="CI120"/>
      <c r="CK120"/>
      <c r="CM120"/>
      <c r="CO120"/>
      <c r="CQ120"/>
      <c r="CS120"/>
      <c r="CU120"/>
      <c r="CW120"/>
      <c r="CY120"/>
      <c r="DA120"/>
      <c r="DC120"/>
      <c r="DE120"/>
      <c r="DG120"/>
      <c r="DI120"/>
      <c r="DK120"/>
      <c r="DM120"/>
      <c r="DO120"/>
      <c r="DQ120"/>
      <c r="DS120"/>
      <c r="DU120"/>
      <c r="DW120"/>
      <c r="DY120"/>
      <c r="EA120"/>
      <c r="EC120"/>
      <c r="EE120"/>
      <c r="EG120"/>
      <c r="EI120"/>
      <c r="EK120"/>
      <c r="EM120"/>
      <c r="EO120"/>
      <c r="EQ120"/>
      <c r="ES120"/>
      <c r="EU120"/>
      <c r="EW120"/>
      <c r="EY120"/>
      <c r="FA120"/>
      <c r="FC120"/>
      <c r="FE120"/>
      <c r="FG120"/>
      <c r="FI120"/>
      <c r="FK120"/>
      <c r="FM120"/>
      <c r="FO120"/>
      <c r="FQ120"/>
      <c r="FS120"/>
      <c r="FU120"/>
      <c r="FW120"/>
      <c r="FY120"/>
      <c r="GA120"/>
      <c r="GC120"/>
      <c r="GE120"/>
      <c r="GG120"/>
      <c r="GI120"/>
      <c r="GK120"/>
      <c r="GM120"/>
      <c r="GO120"/>
      <c r="GQ120"/>
      <c r="GS120"/>
      <c r="GU120"/>
      <c r="GW120"/>
      <c r="GY120"/>
      <c r="HA120"/>
      <c r="HC120"/>
      <c r="HE120"/>
      <c r="HG120"/>
      <c r="HI120"/>
    </row>
  </sheetData>
  <mergeCells count="52">
    <mergeCell ref="B1:E1"/>
    <mergeCell ref="B2:E2"/>
    <mergeCell ref="G2:J2"/>
    <mergeCell ref="G1:J1"/>
    <mergeCell ref="L2:O2"/>
    <mergeCell ref="L1:O1"/>
    <mergeCell ref="Q2:T2"/>
    <mergeCell ref="Q1:T1"/>
    <mergeCell ref="V2:Y2"/>
    <mergeCell ref="V1:Y1"/>
    <mergeCell ref="AA1:AG1"/>
    <mergeCell ref="AA2:AG2"/>
    <mergeCell ref="AI2:AO2"/>
    <mergeCell ref="BW1:CC1"/>
    <mergeCell ref="BO1:BU1"/>
    <mergeCell ref="BG1:BM1"/>
    <mergeCell ref="AY1:BE1"/>
    <mergeCell ref="AQ1:AW1"/>
    <mergeCell ref="AI1:AO1"/>
    <mergeCell ref="BW2:CC2"/>
    <mergeCell ref="BO2:BU2"/>
    <mergeCell ref="BG2:BM2"/>
    <mergeCell ref="AY2:BE2"/>
    <mergeCell ref="AQ2:AW2"/>
    <mergeCell ref="GE2:GK2"/>
    <mergeCell ref="FW2:GC2"/>
    <mergeCell ref="CE1:CK1"/>
    <mergeCell ref="CM1:CS1"/>
    <mergeCell ref="CU1:DA1"/>
    <mergeCell ref="DC1:DI1"/>
    <mergeCell ref="CE2:CK2"/>
    <mergeCell ref="CM2:CS2"/>
    <mergeCell ref="CU2:DA2"/>
    <mergeCell ref="DC2:DI2"/>
    <mergeCell ref="EA2:EG2"/>
    <mergeCell ref="DS2:DY2"/>
    <mergeCell ref="DK2:DQ2"/>
    <mergeCell ref="GE1:GK1"/>
    <mergeCell ref="FW1:GC1"/>
    <mergeCell ref="FO1:FU1"/>
    <mergeCell ref="DS1:DY1"/>
    <mergeCell ref="DK1:DQ1"/>
    <mergeCell ref="FO2:FU2"/>
    <mergeCell ref="FG2:FM2"/>
    <mergeCell ref="EY2:FE2"/>
    <mergeCell ref="EQ2:EW2"/>
    <mergeCell ref="EI2:EO2"/>
    <mergeCell ref="FG1:FM1"/>
    <mergeCell ref="EY1:FE1"/>
    <mergeCell ref="EQ1:EW1"/>
    <mergeCell ref="EI1:EO1"/>
    <mergeCell ref="EA1:E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2C68-BF12-4016-ABDC-71DF980F2B59}">
  <dimension ref="C1:EV114"/>
  <sheetViews>
    <sheetView showGridLines="0" zoomScale="25" zoomScaleNormal="25" workbookViewId="0">
      <selection activeCell="CW21" sqref="CW21"/>
    </sheetView>
  </sheetViews>
  <sheetFormatPr defaultRowHeight="178.5" x14ac:dyDescent="2.5499999999999998"/>
  <cols>
    <col min="3" max="3" width="100" style="1" customWidth="1"/>
    <col min="4" max="4" width="3.7109375" customWidth="1"/>
    <col min="5" max="5" width="96.5703125" style="16" customWidth="1"/>
    <col min="6" max="6" width="1.7109375" customWidth="1"/>
    <col min="7" max="7" width="96.5703125" style="16" customWidth="1"/>
    <col min="8" max="8" width="1.7109375" customWidth="1"/>
    <col min="9" max="9" width="73.7109375" style="16" customWidth="1"/>
    <col min="11" max="11" width="100" style="1" customWidth="1"/>
    <col min="12" max="12" width="3.7109375" customWidth="1"/>
    <col min="13" max="13" width="1.7109375" customWidth="1"/>
    <col min="14" max="14" width="96.5703125" style="16" customWidth="1"/>
    <col min="15" max="15" width="1.7109375" customWidth="1"/>
    <col min="16" max="16" width="73.7109375" style="16" customWidth="1"/>
    <col min="18" max="18" width="100" style="1" customWidth="1"/>
    <col min="19" max="19" width="3.7109375" customWidth="1"/>
    <col min="20" max="20" width="96.5703125" style="16" customWidth="1"/>
    <col min="21" max="21" width="1.7109375" customWidth="1"/>
    <col min="22" max="22" width="96.5703125" style="16" customWidth="1"/>
    <col min="23" max="23" width="1.7109375" customWidth="1"/>
    <col min="24" max="24" width="73.7109375" style="16" customWidth="1"/>
    <col min="26" max="26" width="100" style="1" customWidth="1"/>
    <col min="27" max="27" width="3.7109375" customWidth="1"/>
    <col min="28" max="28" width="1.7109375" customWidth="1"/>
    <col min="29" max="29" width="96.5703125" style="16" customWidth="1"/>
    <col min="30" max="30" width="1.7109375" customWidth="1"/>
    <col min="31" max="31" width="73.7109375" style="16" customWidth="1"/>
    <col min="33" max="33" width="100" style="1" customWidth="1"/>
    <col min="34" max="34" width="3.7109375" customWidth="1"/>
    <col min="35" max="35" width="96.5703125" style="16" customWidth="1"/>
    <col min="36" max="36" width="1.7109375" customWidth="1"/>
    <col min="37" max="37" width="96.5703125" style="16" customWidth="1"/>
    <col min="38" max="38" width="1.7109375" customWidth="1"/>
    <col min="39" max="39" width="73.7109375" style="16" customWidth="1"/>
    <col min="41" max="41" width="100" style="1" customWidth="1"/>
    <col min="42" max="42" width="3.7109375" customWidth="1"/>
    <col min="43" max="43" width="1.7109375" customWidth="1"/>
    <col min="44" max="44" width="96.5703125" style="16" customWidth="1"/>
    <col min="45" max="45" width="1.7109375" customWidth="1"/>
    <col min="46" max="46" width="73.7109375" style="16" customWidth="1"/>
    <col min="48" max="48" width="100" style="1" customWidth="1"/>
    <col min="49" max="49" width="3.7109375" customWidth="1"/>
    <col min="50" max="50" width="96.5703125" style="16" customWidth="1"/>
    <col min="51" max="51" width="1.7109375" customWidth="1"/>
    <col min="52" max="52" width="96.5703125" style="16" customWidth="1"/>
    <col min="53" max="53" width="1.7109375" customWidth="1"/>
    <col min="54" max="54" width="73.7109375" style="16" customWidth="1"/>
    <col min="56" max="56" width="100" style="1" customWidth="1"/>
    <col min="57" max="57" width="3.7109375" customWidth="1"/>
    <col min="58" max="58" width="1.7109375" customWidth="1"/>
    <col min="59" max="59" width="96.5703125" style="16" customWidth="1"/>
    <col min="60" max="60" width="1.7109375" customWidth="1"/>
    <col min="61" max="61" width="73.7109375" style="16" customWidth="1"/>
    <col min="63" max="63" width="100" style="1" customWidth="1"/>
    <col min="64" max="64" width="3.7109375" customWidth="1"/>
    <col min="65" max="65" width="96.5703125" style="16" customWidth="1"/>
    <col min="66" max="66" width="1.7109375" customWidth="1"/>
    <col min="67" max="67" width="96.5703125" style="16" customWidth="1"/>
    <col min="68" max="68" width="1.7109375" customWidth="1"/>
    <col min="69" max="69" width="73.7109375" style="16" customWidth="1"/>
    <col min="71" max="71" width="100" style="1" customWidth="1"/>
    <col min="72" max="72" width="3.7109375" customWidth="1"/>
    <col min="73" max="73" width="1.7109375" customWidth="1"/>
    <col min="74" max="74" width="96.5703125" style="16" customWidth="1"/>
    <col min="75" max="75" width="1.7109375" customWidth="1"/>
    <col min="76" max="76" width="73.7109375" style="16" customWidth="1"/>
    <col min="78" max="78" width="100" style="1" customWidth="1"/>
    <col min="79" max="79" width="3.7109375" customWidth="1"/>
    <col min="80" max="80" width="96.5703125" style="16" customWidth="1"/>
    <col min="81" max="81" width="1.7109375" customWidth="1"/>
    <col min="82" max="82" width="96.5703125" style="16" customWidth="1"/>
    <col min="83" max="83" width="1.7109375" customWidth="1"/>
    <col min="84" max="84" width="73.7109375" style="16" customWidth="1"/>
    <col min="86" max="86" width="100" style="1" customWidth="1"/>
    <col min="87" max="87" width="3.7109375" customWidth="1"/>
    <col min="88" max="88" width="1.7109375" customWidth="1"/>
    <col min="89" max="89" width="96.5703125" style="16" customWidth="1"/>
    <col min="90" max="90" width="1.7109375" customWidth="1"/>
    <col min="91" max="91" width="73.7109375" style="16" customWidth="1"/>
    <col min="93" max="93" width="100" style="1" customWidth="1"/>
    <col min="94" max="94" width="3.7109375" customWidth="1"/>
    <col min="95" max="95" width="96.5703125" style="16" customWidth="1"/>
    <col min="96" max="96" width="1.7109375" customWidth="1"/>
    <col min="97" max="97" width="96.5703125" style="16" customWidth="1"/>
    <col min="98" max="98" width="1.7109375" customWidth="1"/>
    <col min="99" max="99" width="73.7109375" style="16" customWidth="1"/>
    <col min="101" max="101" width="100" style="1" customWidth="1"/>
    <col min="102" max="102" width="3.7109375" customWidth="1"/>
    <col min="103" max="103" width="1.7109375" customWidth="1"/>
    <col min="104" max="104" width="96.5703125" style="16" customWidth="1"/>
    <col min="105" max="105" width="1.7109375" customWidth="1"/>
    <col min="106" max="106" width="73.7109375" style="16" customWidth="1"/>
    <col min="108" max="108" width="100" style="1" customWidth="1"/>
    <col min="109" max="109" width="3.7109375" customWidth="1"/>
    <col min="110" max="110" width="96.5703125" style="16" customWidth="1"/>
    <col min="111" max="111" width="1.7109375" customWidth="1"/>
    <col min="112" max="112" width="96.5703125" style="16" customWidth="1"/>
    <col min="113" max="113" width="1.7109375" customWidth="1"/>
    <col min="114" max="114" width="73.7109375" style="16" customWidth="1"/>
    <col min="116" max="116" width="100" style="1" customWidth="1"/>
    <col min="117" max="117" width="3.7109375" customWidth="1"/>
    <col min="118" max="118" width="1.7109375" customWidth="1"/>
    <col min="119" max="119" width="96.5703125" style="16" customWidth="1"/>
    <col min="120" max="120" width="1.7109375" customWidth="1"/>
    <col min="121" max="121" width="73.7109375" style="16" customWidth="1"/>
    <col min="123" max="123" width="3.7109375" customWidth="1"/>
    <col min="124" max="124" width="100" style="1" customWidth="1"/>
    <col min="125" max="125" width="3.7109375" customWidth="1"/>
    <col min="126" max="126" width="1.7109375" customWidth="1"/>
    <col min="127" max="127" width="96.5703125" style="16" customWidth="1"/>
    <col min="128" max="128" width="1.7109375" customWidth="1"/>
    <col min="129" max="129" width="73.7109375" style="16" customWidth="1"/>
    <col min="130" max="130" width="100" style="1" customWidth="1"/>
    <col min="131" max="131" width="3.7109375" customWidth="1"/>
    <col min="132" max="132" width="96.5703125" style="16" customWidth="1"/>
    <col min="133" max="133" width="1.7109375" customWidth="1"/>
    <col min="134" max="134" width="96.5703125" style="16" customWidth="1"/>
    <col min="135" max="135" width="1.7109375" customWidth="1"/>
    <col min="136" max="136" width="73.7109375" style="16" customWidth="1"/>
    <col min="138" max="138" width="100" style="1" customWidth="1"/>
    <col min="139" max="139" width="3.7109375" customWidth="1"/>
    <col min="140" max="140" width="96.5703125" style="16" customWidth="1"/>
    <col min="141" max="141" width="1.7109375" customWidth="1"/>
    <col min="142" max="142" width="96.5703125" style="16" customWidth="1"/>
    <col min="143" max="143" width="1.7109375" customWidth="1"/>
    <col min="144" max="144" width="73.7109375" style="16" customWidth="1"/>
    <col min="146" max="146" width="100" style="1" customWidth="1"/>
    <col min="147" max="147" width="3.7109375" customWidth="1"/>
    <col min="148" max="148" width="96.5703125" style="16" customWidth="1"/>
    <col min="149" max="149" width="1.7109375" customWidth="1"/>
    <col min="150" max="150" width="96.5703125" style="16" customWidth="1"/>
    <col min="151" max="151" width="1.7109375" customWidth="1"/>
    <col min="152" max="152" width="73.7109375" style="16" customWidth="1"/>
  </cols>
  <sheetData>
    <row r="1" spans="3:152" ht="114.75" x14ac:dyDescent="0.25">
      <c r="C1" s="254" t="s">
        <v>231</v>
      </c>
      <c r="D1" s="254"/>
      <c r="E1" s="254"/>
      <c r="F1" s="254"/>
      <c r="G1" s="254"/>
      <c r="H1" s="254"/>
      <c r="I1" s="254"/>
      <c r="K1" s="254" t="s">
        <v>231</v>
      </c>
      <c r="L1" s="254"/>
      <c r="M1" s="254"/>
      <c r="N1" s="254"/>
      <c r="O1" s="254"/>
      <c r="P1" s="254"/>
      <c r="R1" s="254" t="s">
        <v>231</v>
      </c>
      <c r="S1" s="254"/>
      <c r="T1" s="254"/>
      <c r="U1" s="254"/>
      <c r="V1" s="254"/>
      <c r="W1" s="254"/>
      <c r="X1" s="254"/>
      <c r="Z1" s="254" t="s">
        <v>231</v>
      </c>
      <c r="AA1" s="254"/>
      <c r="AB1" s="254"/>
      <c r="AC1" s="254"/>
      <c r="AD1" s="254"/>
      <c r="AE1" s="254"/>
      <c r="AG1" s="254" t="s">
        <v>231</v>
      </c>
      <c r="AH1" s="254"/>
      <c r="AI1" s="254"/>
      <c r="AJ1" s="254"/>
      <c r="AK1" s="254"/>
      <c r="AL1" s="254"/>
      <c r="AM1" s="254"/>
      <c r="AO1" s="254" t="s">
        <v>231</v>
      </c>
      <c r="AP1" s="254"/>
      <c r="AQ1" s="254"/>
      <c r="AR1" s="254"/>
      <c r="AS1" s="254"/>
      <c r="AT1" s="254"/>
      <c r="AV1" s="254" t="s">
        <v>231</v>
      </c>
      <c r="AW1" s="254"/>
      <c r="AX1" s="254"/>
      <c r="AY1" s="254"/>
      <c r="AZ1" s="254"/>
      <c r="BA1" s="254"/>
      <c r="BB1" s="254"/>
      <c r="BD1" s="254" t="s">
        <v>231</v>
      </c>
      <c r="BE1" s="254"/>
      <c r="BF1" s="254"/>
      <c r="BG1" s="254"/>
      <c r="BH1" s="254"/>
      <c r="BI1" s="254"/>
      <c r="BK1" s="254" t="s">
        <v>231</v>
      </c>
      <c r="BL1" s="254"/>
      <c r="BM1" s="254"/>
      <c r="BN1" s="254"/>
      <c r="BO1" s="254"/>
      <c r="BP1" s="254"/>
      <c r="BQ1" s="254"/>
      <c r="BS1" s="254" t="s">
        <v>231</v>
      </c>
      <c r="BT1" s="254"/>
      <c r="BU1" s="254"/>
      <c r="BV1" s="254"/>
      <c r="BW1" s="254"/>
      <c r="BX1" s="254"/>
      <c r="BZ1" s="254" t="s">
        <v>231</v>
      </c>
      <c r="CA1" s="254"/>
      <c r="CB1" s="254"/>
      <c r="CC1" s="254"/>
      <c r="CD1" s="254"/>
      <c r="CE1" s="254"/>
      <c r="CF1" s="254"/>
      <c r="CH1" s="254" t="s">
        <v>231</v>
      </c>
      <c r="CI1" s="254"/>
      <c r="CJ1" s="254"/>
      <c r="CK1" s="254"/>
      <c r="CL1" s="254"/>
      <c r="CM1" s="254"/>
      <c r="CO1" s="254" t="s">
        <v>231</v>
      </c>
      <c r="CP1" s="254"/>
      <c r="CQ1" s="254"/>
      <c r="CR1" s="254"/>
      <c r="CS1" s="254"/>
      <c r="CT1" s="254"/>
      <c r="CU1" s="254"/>
      <c r="CW1" s="254" t="s">
        <v>231</v>
      </c>
      <c r="CX1" s="254"/>
      <c r="CY1" s="254"/>
      <c r="CZ1" s="254"/>
      <c r="DA1" s="254"/>
      <c r="DB1" s="254"/>
      <c r="DD1" s="254" t="s">
        <v>231</v>
      </c>
      <c r="DE1" s="254"/>
      <c r="DF1" s="254"/>
      <c r="DG1" s="254"/>
      <c r="DH1" s="254"/>
      <c r="DI1" s="254"/>
      <c r="DJ1" s="254"/>
      <c r="DL1" s="254" t="s">
        <v>231</v>
      </c>
      <c r="DM1" s="254"/>
      <c r="DN1" s="254"/>
      <c r="DO1" s="254"/>
      <c r="DP1" s="254"/>
      <c r="DQ1" s="254"/>
      <c r="DT1" s="254" t="s">
        <v>173</v>
      </c>
      <c r="DU1" s="254"/>
      <c r="DV1" s="254"/>
      <c r="DW1" s="254"/>
      <c r="DX1" s="237"/>
      <c r="DY1" s="237"/>
      <c r="DZ1"/>
      <c r="EB1"/>
      <c r="ED1"/>
      <c r="EF1"/>
      <c r="EH1"/>
      <c r="EJ1"/>
      <c r="EL1"/>
      <c r="EN1"/>
      <c r="EP1"/>
      <c r="ER1"/>
      <c r="ET1"/>
      <c r="EV1"/>
    </row>
    <row r="2" spans="3:152" ht="92.25" x14ac:dyDescent="0.25">
      <c r="C2" s="248" t="s">
        <v>161</v>
      </c>
      <c r="D2" s="248"/>
      <c r="E2" s="248"/>
      <c r="F2" s="248"/>
      <c r="G2" s="248"/>
      <c r="H2" s="248"/>
      <c r="I2" s="248"/>
      <c r="K2" s="248" t="s">
        <v>161</v>
      </c>
      <c r="L2" s="248"/>
      <c r="M2" s="248"/>
      <c r="N2" s="248"/>
      <c r="O2" s="248"/>
      <c r="P2" s="248"/>
      <c r="R2" s="248" t="s">
        <v>162</v>
      </c>
      <c r="S2" s="248"/>
      <c r="T2" s="248"/>
      <c r="U2" s="248"/>
      <c r="V2" s="248"/>
      <c r="W2" s="248"/>
      <c r="X2" s="248"/>
      <c r="Z2" s="248" t="s">
        <v>162</v>
      </c>
      <c r="AA2" s="248"/>
      <c r="AB2" s="248"/>
      <c r="AC2" s="248"/>
      <c r="AD2" s="248"/>
      <c r="AE2" s="248"/>
      <c r="AG2" s="248" t="s">
        <v>163</v>
      </c>
      <c r="AH2" s="248"/>
      <c r="AI2" s="248"/>
      <c r="AJ2" s="248"/>
      <c r="AK2" s="248"/>
      <c r="AL2" s="248"/>
      <c r="AM2" s="248"/>
      <c r="AO2" s="248" t="s">
        <v>163</v>
      </c>
      <c r="AP2" s="248"/>
      <c r="AQ2" s="248"/>
      <c r="AR2" s="248"/>
      <c r="AS2" s="248"/>
      <c r="AT2" s="248"/>
      <c r="AV2" s="248" t="s">
        <v>164</v>
      </c>
      <c r="AW2" s="248"/>
      <c r="AX2" s="248"/>
      <c r="AY2" s="248"/>
      <c r="AZ2" s="248"/>
      <c r="BA2" s="248"/>
      <c r="BB2" s="248"/>
      <c r="BD2" s="248" t="s">
        <v>164</v>
      </c>
      <c r="BE2" s="248"/>
      <c r="BF2" s="248"/>
      <c r="BG2" s="248"/>
      <c r="BH2" s="248"/>
      <c r="BI2" s="248"/>
      <c r="BK2" s="248" t="s">
        <v>165</v>
      </c>
      <c r="BL2" s="248"/>
      <c r="BM2" s="248"/>
      <c r="BN2" s="248"/>
      <c r="BO2" s="248"/>
      <c r="BP2" s="248"/>
      <c r="BQ2" s="248"/>
      <c r="BS2" s="248" t="s">
        <v>165</v>
      </c>
      <c r="BT2" s="248"/>
      <c r="BU2" s="248"/>
      <c r="BV2" s="248"/>
      <c r="BW2" s="248"/>
      <c r="BX2" s="248"/>
      <c r="BZ2" s="248" t="s">
        <v>166</v>
      </c>
      <c r="CA2" s="248"/>
      <c r="CB2" s="248"/>
      <c r="CC2" s="248"/>
      <c r="CD2" s="248"/>
      <c r="CE2" s="248"/>
      <c r="CF2" s="248"/>
      <c r="CH2" s="248" t="s">
        <v>166</v>
      </c>
      <c r="CI2" s="248"/>
      <c r="CJ2" s="248"/>
      <c r="CK2" s="248"/>
      <c r="CL2" s="248"/>
      <c r="CM2" s="248"/>
      <c r="CO2" s="248" t="s">
        <v>167</v>
      </c>
      <c r="CP2" s="248"/>
      <c r="CQ2" s="248"/>
      <c r="CR2" s="248"/>
      <c r="CS2" s="248"/>
      <c r="CT2" s="248"/>
      <c r="CU2" s="248"/>
      <c r="CW2" s="248" t="s">
        <v>167</v>
      </c>
      <c r="CX2" s="248"/>
      <c r="CY2" s="248"/>
      <c r="CZ2" s="248"/>
      <c r="DA2" s="248"/>
      <c r="DB2" s="248"/>
      <c r="DD2" s="248" t="s">
        <v>168</v>
      </c>
      <c r="DE2" s="248"/>
      <c r="DF2" s="248"/>
      <c r="DG2" s="248"/>
      <c r="DH2" s="248"/>
      <c r="DI2" s="248"/>
      <c r="DJ2" s="248"/>
      <c r="DL2" s="248" t="s">
        <v>168</v>
      </c>
      <c r="DM2" s="248"/>
      <c r="DN2" s="248"/>
      <c r="DO2" s="248"/>
      <c r="DP2" s="248"/>
      <c r="DQ2" s="248"/>
      <c r="DT2" s="248" t="s">
        <v>168</v>
      </c>
      <c r="DU2" s="248"/>
      <c r="DV2" s="248"/>
      <c r="DW2" s="248"/>
      <c r="DX2" s="124"/>
      <c r="DY2" s="124"/>
      <c r="DZ2"/>
      <c r="EB2"/>
      <c r="ED2"/>
      <c r="EF2"/>
      <c r="EH2"/>
      <c r="EJ2"/>
      <c r="EL2"/>
      <c r="EN2"/>
      <c r="EP2"/>
      <c r="ER2"/>
      <c r="ET2"/>
      <c r="EV2"/>
    </row>
    <row r="3" spans="3:152" x14ac:dyDescent="0.25">
      <c r="C3" s="17" t="s">
        <v>10</v>
      </c>
      <c r="E3" s="36" t="s">
        <v>17</v>
      </c>
      <c r="G3" s="36" t="s">
        <v>88</v>
      </c>
      <c r="I3" s="18" t="s">
        <v>21</v>
      </c>
      <c r="K3" s="17" t="s">
        <v>10</v>
      </c>
      <c r="N3" s="36" t="s">
        <v>88</v>
      </c>
      <c r="P3" s="18" t="s">
        <v>21</v>
      </c>
      <c r="R3" s="17" t="s">
        <v>10</v>
      </c>
      <c r="T3" s="36" t="s">
        <v>17</v>
      </c>
      <c r="V3" s="36" t="s">
        <v>88</v>
      </c>
      <c r="X3" s="18" t="s">
        <v>21</v>
      </c>
      <c r="Z3" s="17" t="s">
        <v>10</v>
      </c>
      <c r="AC3" s="36" t="s">
        <v>88</v>
      </c>
      <c r="AE3" s="18" t="s">
        <v>21</v>
      </c>
      <c r="AG3" s="17" t="s">
        <v>10</v>
      </c>
      <c r="AI3" s="36" t="s">
        <v>17</v>
      </c>
      <c r="AK3" s="36" t="s">
        <v>88</v>
      </c>
      <c r="AM3" s="18" t="s">
        <v>21</v>
      </c>
      <c r="AO3" s="17" t="s">
        <v>10</v>
      </c>
      <c r="AR3" s="36" t="s">
        <v>88</v>
      </c>
      <c r="AT3" s="18" t="s">
        <v>21</v>
      </c>
      <c r="AV3" s="17" t="s">
        <v>10</v>
      </c>
      <c r="AX3" s="36" t="s">
        <v>17</v>
      </c>
      <c r="AZ3" s="36" t="s">
        <v>88</v>
      </c>
      <c r="BB3" s="18" t="s">
        <v>21</v>
      </c>
      <c r="BD3" s="17" t="s">
        <v>10</v>
      </c>
      <c r="BG3" s="36" t="s">
        <v>88</v>
      </c>
      <c r="BI3" s="18" t="s">
        <v>21</v>
      </c>
      <c r="BK3" s="17" t="s">
        <v>10</v>
      </c>
      <c r="BM3" s="36" t="s">
        <v>17</v>
      </c>
      <c r="BO3" s="36" t="s">
        <v>88</v>
      </c>
      <c r="BQ3" s="18" t="s">
        <v>21</v>
      </c>
      <c r="BS3" s="17" t="s">
        <v>10</v>
      </c>
      <c r="BV3" s="36" t="s">
        <v>88</v>
      </c>
      <c r="BX3" s="18" t="s">
        <v>21</v>
      </c>
      <c r="BZ3" s="17" t="s">
        <v>10</v>
      </c>
      <c r="CB3" s="36" t="s">
        <v>17</v>
      </c>
      <c r="CD3" s="36" t="s">
        <v>88</v>
      </c>
      <c r="CF3" s="18" t="s">
        <v>21</v>
      </c>
      <c r="CH3" s="17" t="s">
        <v>10</v>
      </c>
      <c r="CK3" s="36" t="s">
        <v>88</v>
      </c>
      <c r="CM3" s="18" t="s">
        <v>21</v>
      </c>
      <c r="CO3" s="17" t="s">
        <v>10</v>
      </c>
      <c r="CQ3" s="36" t="s">
        <v>17</v>
      </c>
      <c r="CS3" s="36" t="s">
        <v>88</v>
      </c>
      <c r="CU3" s="18" t="s">
        <v>21</v>
      </c>
      <c r="CW3" s="17" t="s">
        <v>10</v>
      </c>
      <c r="CZ3" s="36" t="s">
        <v>88</v>
      </c>
      <c r="DB3" s="18" t="s">
        <v>21</v>
      </c>
      <c r="DD3" s="17" t="s">
        <v>10</v>
      </c>
      <c r="DF3" s="36" t="s">
        <v>17</v>
      </c>
      <c r="DH3" s="36" t="s">
        <v>88</v>
      </c>
      <c r="DJ3" s="18" t="s">
        <v>21</v>
      </c>
      <c r="DL3" s="17" t="s">
        <v>10</v>
      </c>
      <c r="DO3" s="36" t="s">
        <v>88</v>
      </c>
      <c r="DQ3" s="18" t="s">
        <v>21</v>
      </c>
      <c r="DT3" s="233" t="s">
        <v>10</v>
      </c>
      <c r="DW3" s="36" t="s">
        <v>88</v>
      </c>
      <c r="DY3" s="18" t="s">
        <v>21</v>
      </c>
      <c r="DZ3"/>
      <c r="EB3"/>
      <c r="ED3"/>
      <c r="EF3"/>
      <c r="EH3"/>
      <c r="EJ3"/>
      <c r="EL3"/>
      <c r="EN3"/>
      <c r="EP3"/>
      <c r="ER3"/>
      <c r="ET3"/>
      <c r="EV3"/>
    </row>
    <row r="4" spans="3:152" ht="30" customHeight="1" x14ac:dyDescent="2.5499999999999998">
      <c r="DZ4"/>
      <c r="EB4"/>
      <c r="ED4"/>
      <c r="EF4"/>
      <c r="EH4"/>
      <c r="EJ4"/>
      <c r="EL4"/>
      <c r="EN4"/>
      <c r="EP4"/>
      <c r="ER4"/>
      <c r="ET4"/>
      <c r="EV4"/>
    </row>
    <row r="5" spans="3:152" ht="180" customHeight="1" x14ac:dyDescent="2.5499999999999998">
      <c r="C5" s="13" t="s">
        <v>0</v>
      </c>
      <c r="E5" s="20">
        <v>7</v>
      </c>
      <c r="F5" s="1"/>
      <c r="G5" s="21">
        <v>1</v>
      </c>
      <c r="H5" s="1"/>
      <c r="I5" s="22" t="s">
        <v>233</v>
      </c>
      <c r="K5" s="197" t="s">
        <v>92</v>
      </c>
      <c r="M5" s="1"/>
      <c r="N5" s="21">
        <v>5</v>
      </c>
      <c r="O5" s="1"/>
      <c r="P5" s="23" t="s">
        <v>34</v>
      </c>
      <c r="R5" s="13" t="s">
        <v>0</v>
      </c>
      <c r="T5" s="20">
        <v>7</v>
      </c>
      <c r="U5" s="1"/>
      <c r="V5" s="21">
        <v>2</v>
      </c>
      <c r="W5" s="1"/>
      <c r="X5" s="22" t="s">
        <v>172</v>
      </c>
      <c r="Z5" s="197" t="s">
        <v>92</v>
      </c>
      <c r="AB5" s="1"/>
      <c r="AC5" s="21">
        <v>5</v>
      </c>
      <c r="AE5" s="23" t="s">
        <v>34</v>
      </c>
      <c r="AG5" s="13" t="s">
        <v>0</v>
      </c>
      <c r="AI5" s="20">
        <v>7</v>
      </c>
      <c r="AJ5" s="1"/>
      <c r="AK5" s="21">
        <v>3</v>
      </c>
      <c r="AL5" s="1"/>
      <c r="AM5" s="22" t="s">
        <v>234</v>
      </c>
      <c r="AO5" s="99" t="s">
        <v>90</v>
      </c>
      <c r="AQ5" s="1"/>
      <c r="AR5" s="21">
        <v>5</v>
      </c>
      <c r="AS5" s="1"/>
      <c r="AT5" s="23" t="s">
        <v>34</v>
      </c>
      <c r="AV5" s="13" t="s">
        <v>0</v>
      </c>
      <c r="AX5" s="20">
        <v>7</v>
      </c>
      <c r="AY5" s="1"/>
      <c r="AZ5" s="21">
        <v>2</v>
      </c>
      <c r="BA5" s="1"/>
      <c r="BB5" s="22" t="s">
        <v>172</v>
      </c>
      <c r="BD5" s="99" t="s">
        <v>90</v>
      </c>
      <c r="BF5" s="1"/>
      <c r="BG5" s="21">
        <v>6</v>
      </c>
      <c r="BH5" s="1"/>
      <c r="BI5" s="23" t="s">
        <v>26</v>
      </c>
      <c r="BK5" s="13" t="s">
        <v>0</v>
      </c>
      <c r="BM5" s="20">
        <v>7</v>
      </c>
      <c r="BN5" s="1"/>
      <c r="BO5" s="21">
        <v>2</v>
      </c>
      <c r="BP5" s="1"/>
      <c r="BQ5" s="22" t="s">
        <v>172</v>
      </c>
      <c r="BS5" s="99" t="s">
        <v>90</v>
      </c>
      <c r="BU5" s="1"/>
      <c r="BV5" s="21">
        <v>5</v>
      </c>
      <c r="BX5" s="23" t="s">
        <v>34</v>
      </c>
      <c r="BZ5" s="13" t="s">
        <v>0</v>
      </c>
      <c r="CB5" s="20">
        <v>7</v>
      </c>
      <c r="CC5" s="1"/>
      <c r="CD5" s="21">
        <v>2</v>
      </c>
      <c r="CE5" s="1"/>
      <c r="CF5" s="22" t="s">
        <v>172</v>
      </c>
      <c r="CH5" s="197" t="s">
        <v>92</v>
      </c>
      <c r="CJ5" s="1"/>
      <c r="CK5" s="21">
        <v>6</v>
      </c>
      <c r="CM5" s="23" t="s">
        <v>26</v>
      </c>
      <c r="CO5" s="13" t="s">
        <v>0</v>
      </c>
      <c r="CQ5" s="20">
        <v>7</v>
      </c>
      <c r="CR5" s="1"/>
      <c r="CS5" s="21">
        <v>2</v>
      </c>
      <c r="CT5" s="1"/>
      <c r="CU5" s="22" t="s">
        <v>172</v>
      </c>
      <c r="CW5" s="197" t="s">
        <v>92</v>
      </c>
      <c r="CY5" s="1"/>
      <c r="CZ5" s="21">
        <v>6</v>
      </c>
      <c r="DA5" s="1"/>
      <c r="DB5" s="23" t="s">
        <v>26</v>
      </c>
      <c r="DD5" s="13" t="s">
        <v>0</v>
      </c>
      <c r="DF5" s="20">
        <v>7</v>
      </c>
      <c r="DG5" s="1"/>
      <c r="DH5" s="21">
        <v>2</v>
      </c>
      <c r="DI5" s="1"/>
      <c r="DJ5" s="22" t="s">
        <v>172</v>
      </c>
      <c r="DL5" s="197" t="s">
        <v>92</v>
      </c>
      <c r="DN5" s="1"/>
      <c r="DO5" s="21">
        <v>6</v>
      </c>
      <c r="DP5" s="1"/>
      <c r="DQ5" s="23" t="s">
        <v>26</v>
      </c>
      <c r="DT5" s="197" t="s">
        <v>92</v>
      </c>
      <c r="DV5" s="1"/>
      <c r="DW5" s="21">
        <v>6</v>
      </c>
      <c r="DX5" s="1"/>
      <c r="DY5" s="23" t="s">
        <v>26</v>
      </c>
      <c r="DZ5"/>
      <c r="EB5"/>
      <c r="ED5"/>
      <c r="EF5"/>
      <c r="EH5"/>
      <c r="EJ5"/>
      <c r="EL5"/>
      <c r="EN5"/>
      <c r="EP5"/>
      <c r="ER5"/>
      <c r="ET5"/>
      <c r="EV5"/>
    </row>
    <row r="6" spans="3:152" ht="30" customHeight="1" x14ac:dyDescent="2.5499999999999998">
      <c r="E6" s="95"/>
      <c r="G6" s="235"/>
      <c r="N6" s="235"/>
      <c r="T6" s="95"/>
      <c r="V6" s="235"/>
      <c r="AC6" s="235"/>
      <c r="AI6" s="95"/>
      <c r="AK6" s="235"/>
      <c r="AR6" s="235"/>
      <c r="AX6" s="95"/>
      <c r="AZ6" s="235"/>
      <c r="BG6" s="235"/>
      <c r="BM6" s="95"/>
      <c r="BO6" s="235"/>
      <c r="BV6" s="235"/>
      <c r="CB6" s="95"/>
      <c r="CD6" s="235"/>
      <c r="CK6" s="235"/>
      <c r="CQ6" s="95"/>
      <c r="CS6" s="235"/>
      <c r="CZ6" s="235"/>
      <c r="DF6" s="95"/>
      <c r="DH6" s="235"/>
      <c r="DO6" s="235"/>
      <c r="DW6" s="235"/>
      <c r="DZ6"/>
      <c r="EB6"/>
      <c r="ED6"/>
      <c r="EF6"/>
      <c r="EH6"/>
      <c r="EJ6"/>
      <c r="EL6"/>
      <c r="EN6"/>
      <c r="EP6"/>
      <c r="ER6"/>
      <c r="ET6"/>
      <c r="EV6"/>
    </row>
    <row r="7" spans="3:152" ht="180" customHeight="1" x14ac:dyDescent="2.5499999999999998">
      <c r="C7" s="4" t="s">
        <v>2</v>
      </c>
      <c r="E7" s="20">
        <v>6</v>
      </c>
      <c r="F7" s="1"/>
      <c r="G7" s="21">
        <v>5</v>
      </c>
      <c r="H7" s="1"/>
      <c r="I7" s="22" t="s">
        <v>170</v>
      </c>
      <c r="K7" s="4" t="s">
        <v>2</v>
      </c>
      <c r="M7" s="1"/>
      <c r="N7" s="21">
        <v>5</v>
      </c>
      <c r="O7" s="1"/>
      <c r="P7" s="22" t="s">
        <v>170</v>
      </c>
      <c r="R7" s="4" t="s">
        <v>2</v>
      </c>
      <c r="T7" s="20">
        <v>6</v>
      </c>
      <c r="U7" s="1"/>
      <c r="V7" s="21">
        <v>4</v>
      </c>
      <c r="W7" s="1"/>
      <c r="X7" s="22" t="s">
        <v>59</v>
      </c>
      <c r="Z7" s="99" t="s">
        <v>90</v>
      </c>
      <c r="AB7" s="1"/>
      <c r="AC7" s="21">
        <v>5</v>
      </c>
      <c r="AE7" s="23" t="s">
        <v>34</v>
      </c>
      <c r="AG7" s="4" t="s">
        <v>2</v>
      </c>
      <c r="AI7" s="20">
        <v>6</v>
      </c>
      <c r="AJ7" s="1"/>
      <c r="AK7" s="21">
        <v>4</v>
      </c>
      <c r="AL7" s="1"/>
      <c r="AM7" s="22" t="s">
        <v>59</v>
      </c>
      <c r="AO7" s="197" t="s">
        <v>92</v>
      </c>
      <c r="AQ7" s="1"/>
      <c r="AR7" s="21">
        <v>4</v>
      </c>
      <c r="AS7" s="1"/>
      <c r="AT7" s="23" t="s">
        <v>29</v>
      </c>
      <c r="AV7" s="4" t="s">
        <v>2</v>
      </c>
      <c r="AX7" s="20">
        <v>6</v>
      </c>
      <c r="AY7" s="1"/>
      <c r="AZ7" s="21">
        <v>5</v>
      </c>
      <c r="BA7" s="1"/>
      <c r="BB7" s="22" t="s">
        <v>170</v>
      </c>
      <c r="BD7" s="4" t="s">
        <v>2</v>
      </c>
      <c r="BF7" s="1"/>
      <c r="BG7" s="21">
        <v>5</v>
      </c>
      <c r="BH7" s="1"/>
      <c r="BI7" s="22" t="s">
        <v>170</v>
      </c>
      <c r="BK7" s="4" t="s">
        <v>2</v>
      </c>
      <c r="BM7" s="20">
        <v>6</v>
      </c>
      <c r="BN7" s="1"/>
      <c r="BO7" s="21">
        <v>4</v>
      </c>
      <c r="BP7" s="1"/>
      <c r="BQ7" s="22" t="s">
        <v>59</v>
      </c>
      <c r="BS7" s="197" t="s">
        <v>92</v>
      </c>
      <c r="BU7" s="1"/>
      <c r="BV7" s="21">
        <v>5</v>
      </c>
      <c r="BX7" s="23" t="s">
        <v>34</v>
      </c>
      <c r="BZ7" s="4" t="s">
        <v>2</v>
      </c>
      <c r="CB7" s="20">
        <v>6</v>
      </c>
      <c r="CC7" s="1"/>
      <c r="CD7" s="21">
        <v>4</v>
      </c>
      <c r="CE7" s="1"/>
      <c r="CF7" s="22" t="s">
        <v>59</v>
      </c>
      <c r="CH7" s="99" t="s">
        <v>90</v>
      </c>
      <c r="CJ7" s="1"/>
      <c r="CK7" s="21">
        <v>5</v>
      </c>
      <c r="CM7" s="23" t="s">
        <v>34</v>
      </c>
      <c r="CO7" s="4" t="s">
        <v>2</v>
      </c>
      <c r="CQ7" s="20">
        <v>6</v>
      </c>
      <c r="CR7" s="1"/>
      <c r="CS7" s="21">
        <v>4</v>
      </c>
      <c r="CT7" s="1"/>
      <c r="CU7" s="22" t="s">
        <v>59</v>
      </c>
      <c r="CW7" s="198" t="s">
        <v>89</v>
      </c>
      <c r="CY7" s="1"/>
      <c r="CZ7" s="21">
        <v>4</v>
      </c>
      <c r="DA7" s="1"/>
      <c r="DB7" s="23" t="s">
        <v>29</v>
      </c>
      <c r="DD7" s="4" t="s">
        <v>2</v>
      </c>
      <c r="DF7" s="20">
        <v>6</v>
      </c>
      <c r="DG7" s="1"/>
      <c r="DH7" s="21">
        <v>4</v>
      </c>
      <c r="DI7" s="1"/>
      <c r="DJ7" s="22" t="s">
        <v>59</v>
      </c>
      <c r="DL7" s="198" t="s">
        <v>89</v>
      </c>
      <c r="DN7" s="1"/>
      <c r="DO7" s="21">
        <v>4</v>
      </c>
      <c r="DP7" s="1"/>
      <c r="DQ7" s="23" t="s">
        <v>29</v>
      </c>
      <c r="DT7" s="198" t="s">
        <v>89</v>
      </c>
      <c r="DV7" s="1"/>
      <c r="DW7" s="21">
        <v>4</v>
      </c>
      <c r="DX7" s="1"/>
      <c r="DY7" s="23" t="s">
        <v>29</v>
      </c>
      <c r="DZ7"/>
      <c r="EB7"/>
      <c r="ED7"/>
      <c r="EF7"/>
      <c r="EH7"/>
      <c r="EJ7"/>
      <c r="EL7"/>
      <c r="EN7"/>
      <c r="EP7"/>
      <c r="ER7"/>
      <c r="ET7"/>
      <c r="EV7"/>
    </row>
    <row r="8" spans="3:152" ht="30" customHeight="1" x14ac:dyDescent="2.5499999999999998">
      <c r="E8" s="95"/>
      <c r="F8" s="1"/>
      <c r="G8" s="92"/>
      <c r="H8" s="1"/>
      <c r="M8" s="1"/>
      <c r="N8" s="92"/>
      <c r="O8" s="1"/>
      <c r="T8" s="95"/>
      <c r="U8" s="1"/>
      <c r="V8" s="92"/>
      <c r="W8" s="1"/>
      <c r="AB8" s="1"/>
      <c r="AC8" s="92"/>
      <c r="AD8" s="1"/>
      <c r="AI8" s="95"/>
      <c r="AJ8" s="1"/>
      <c r="AK8" s="92"/>
      <c r="AL8" s="1"/>
      <c r="AQ8" s="1"/>
      <c r="AR8" s="92"/>
      <c r="AS8" s="1"/>
      <c r="AX8" s="95"/>
      <c r="AY8" s="1"/>
      <c r="AZ8" s="92"/>
      <c r="BA8" s="1"/>
      <c r="BF8" s="1"/>
      <c r="BG8" s="92"/>
      <c r="BH8" s="1"/>
      <c r="BM8" s="95"/>
      <c r="BN8" s="1"/>
      <c r="BO8" s="92"/>
      <c r="BP8" s="1"/>
      <c r="BU8" s="1"/>
      <c r="BV8" s="92"/>
      <c r="BW8" s="1"/>
      <c r="CB8" s="95"/>
      <c r="CC8" s="1"/>
      <c r="CD8" s="92"/>
      <c r="CE8" s="1"/>
      <c r="CJ8" s="1"/>
      <c r="CK8" s="92"/>
      <c r="CL8" s="1"/>
      <c r="CQ8" s="95"/>
      <c r="CR8" s="1"/>
      <c r="CS8" s="92"/>
      <c r="CT8" s="1"/>
      <c r="CY8" s="1"/>
      <c r="CZ8" s="92"/>
      <c r="DA8" s="1"/>
      <c r="DF8" s="95"/>
      <c r="DG8" s="1"/>
      <c r="DH8" s="92"/>
      <c r="DI8" s="1"/>
      <c r="DN8" s="1"/>
      <c r="DO8" s="92"/>
      <c r="DP8" s="1"/>
      <c r="DV8" s="1"/>
      <c r="DW8" s="92"/>
      <c r="DX8" s="1"/>
      <c r="DZ8"/>
      <c r="EB8"/>
      <c r="ED8"/>
      <c r="EF8"/>
      <c r="EH8"/>
      <c r="EJ8"/>
      <c r="EL8"/>
      <c r="EN8"/>
      <c r="EP8"/>
      <c r="ER8"/>
      <c r="ET8"/>
      <c r="EV8"/>
    </row>
    <row r="9" spans="3:152" ht="180" customHeight="1" x14ac:dyDescent="2.5499999999999998">
      <c r="C9" s="161" t="s">
        <v>79</v>
      </c>
      <c r="E9" s="20">
        <v>3</v>
      </c>
      <c r="F9" s="1"/>
      <c r="G9" s="21">
        <v>4</v>
      </c>
      <c r="H9" s="1"/>
      <c r="I9" s="23" t="s">
        <v>20</v>
      </c>
      <c r="K9" s="99" t="s">
        <v>90</v>
      </c>
      <c r="M9" s="1"/>
      <c r="N9" s="21">
        <v>5</v>
      </c>
      <c r="O9" s="1"/>
      <c r="P9" s="23" t="s">
        <v>34</v>
      </c>
      <c r="R9" s="161" t="s">
        <v>79</v>
      </c>
      <c r="T9" s="20">
        <v>3</v>
      </c>
      <c r="U9" s="1"/>
      <c r="V9" s="21">
        <v>4</v>
      </c>
      <c r="W9" s="1"/>
      <c r="X9" s="23" t="s">
        <v>20</v>
      </c>
      <c r="Z9" s="198" t="s">
        <v>89</v>
      </c>
      <c r="AB9" s="1"/>
      <c r="AC9" s="21">
        <v>4</v>
      </c>
      <c r="AD9" s="1"/>
      <c r="AE9" s="23" t="s">
        <v>29</v>
      </c>
      <c r="AG9" s="161" t="s">
        <v>79</v>
      </c>
      <c r="AI9" s="20">
        <v>3</v>
      </c>
      <c r="AJ9" s="1"/>
      <c r="AK9" s="21">
        <v>3</v>
      </c>
      <c r="AL9" s="1"/>
      <c r="AM9" s="26" t="s">
        <v>35</v>
      </c>
      <c r="AO9" s="198" t="s">
        <v>89</v>
      </c>
      <c r="AQ9" s="1"/>
      <c r="AR9" s="21">
        <v>4</v>
      </c>
      <c r="AS9" s="1"/>
      <c r="AT9" s="23" t="s">
        <v>29</v>
      </c>
      <c r="AV9" s="161" t="s">
        <v>79</v>
      </c>
      <c r="AX9" s="20">
        <v>3</v>
      </c>
      <c r="AY9" s="1"/>
      <c r="AZ9" s="21">
        <v>3</v>
      </c>
      <c r="BA9" s="1"/>
      <c r="BB9" s="26" t="s">
        <v>35</v>
      </c>
      <c r="BD9" s="197" t="s">
        <v>92</v>
      </c>
      <c r="BF9" s="1"/>
      <c r="BG9" s="21">
        <v>4</v>
      </c>
      <c r="BI9" s="23" t="s">
        <v>29</v>
      </c>
      <c r="BK9" s="161" t="s">
        <v>79</v>
      </c>
      <c r="BM9" s="20">
        <v>3</v>
      </c>
      <c r="BN9" s="1"/>
      <c r="BO9" s="21">
        <v>2</v>
      </c>
      <c r="BP9" s="1"/>
      <c r="BQ9" s="22" t="s">
        <v>170</v>
      </c>
      <c r="BS9" s="4" t="s">
        <v>2</v>
      </c>
      <c r="BU9" s="1"/>
      <c r="BV9" s="21">
        <v>4</v>
      </c>
      <c r="BW9" s="1"/>
      <c r="BX9" s="22" t="s">
        <v>59</v>
      </c>
      <c r="BZ9" s="161" t="s">
        <v>79</v>
      </c>
      <c r="CB9" s="20">
        <v>3</v>
      </c>
      <c r="CC9" s="1"/>
      <c r="CD9" s="21">
        <v>2</v>
      </c>
      <c r="CE9" s="1"/>
      <c r="CF9" s="22" t="s">
        <v>170</v>
      </c>
      <c r="CH9" s="4" t="s">
        <v>2</v>
      </c>
      <c r="CJ9" s="1"/>
      <c r="CK9" s="21">
        <v>4</v>
      </c>
      <c r="CL9" s="1"/>
      <c r="CM9" s="22" t="s">
        <v>59</v>
      </c>
      <c r="CO9" s="161" t="s">
        <v>79</v>
      </c>
      <c r="CQ9" s="20">
        <v>3</v>
      </c>
      <c r="CR9" s="1"/>
      <c r="CS9" s="21">
        <v>2</v>
      </c>
      <c r="CT9" s="1"/>
      <c r="CU9" s="22" t="s">
        <v>170</v>
      </c>
      <c r="CW9" s="99" t="s">
        <v>90</v>
      </c>
      <c r="CY9" s="1"/>
      <c r="CZ9" s="21">
        <v>4</v>
      </c>
      <c r="DA9" s="1"/>
      <c r="DB9" s="23" t="s">
        <v>29</v>
      </c>
      <c r="DD9" s="161" t="s">
        <v>79</v>
      </c>
      <c r="DF9" s="20">
        <v>3</v>
      </c>
      <c r="DG9" s="1"/>
      <c r="DH9" s="21">
        <v>2</v>
      </c>
      <c r="DI9" s="1"/>
      <c r="DJ9" s="22" t="s">
        <v>170</v>
      </c>
      <c r="DL9" s="99" t="s">
        <v>90</v>
      </c>
      <c r="DN9" s="1"/>
      <c r="DO9" s="21">
        <v>4</v>
      </c>
      <c r="DP9" s="1"/>
      <c r="DQ9" s="23" t="s">
        <v>29</v>
      </c>
      <c r="DT9" s="99" t="s">
        <v>90</v>
      </c>
      <c r="DV9" s="1"/>
      <c r="DW9" s="21">
        <v>4</v>
      </c>
      <c r="DX9" s="1"/>
      <c r="DY9" s="23" t="s">
        <v>29</v>
      </c>
      <c r="DZ9"/>
      <c r="EB9"/>
      <c r="ED9"/>
      <c r="EF9"/>
      <c r="EH9"/>
      <c r="EJ9"/>
      <c r="EL9"/>
      <c r="EN9"/>
      <c r="EP9"/>
      <c r="ER9"/>
      <c r="ET9"/>
      <c r="EV9"/>
    </row>
    <row r="10" spans="3:152" ht="30" customHeight="1" x14ac:dyDescent="2.5499999999999998">
      <c r="E10" s="96"/>
      <c r="F10" s="1"/>
      <c r="G10" s="92"/>
      <c r="H10" s="1"/>
      <c r="M10" s="1"/>
      <c r="N10" s="92"/>
      <c r="O10" s="1"/>
      <c r="T10" s="96"/>
      <c r="U10" s="1"/>
      <c r="V10" s="92"/>
      <c r="W10" s="1"/>
      <c r="AB10" s="1"/>
      <c r="AC10" s="92"/>
      <c r="AD10" s="1"/>
      <c r="AI10" s="96"/>
      <c r="AJ10" s="1"/>
      <c r="AK10" s="92"/>
      <c r="AL10" s="1"/>
      <c r="AQ10" s="1"/>
      <c r="AR10" s="92"/>
      <c r="AS10" s="1"/>
      <c r="AX10" s="96"/>
      <c r="AY10" s="1"/>
      <c r="AZ10" s="92"/>
      <c r="BA10" s="1"/>
      <c r="BF10" s="1"/>
      <c r="BG10" s="92"/>
      <c r="BH10" s="1"/>
      <c r="BM10" s="96"/>
      <c r="BN10" s="1"/>
      <c r="BO10" s="92"/>
      <c r="BP10" s="1"/>
      <c r="BU10" s="1"/>
      <c r="BV10" s="92"/>
      <c r="BW10" s="1"/>
      <c r="CB10" s="96"/>
      <c r="CC10" s="1"/>
      <c r="CD10" s="92"/>
      <c r="CE10" s="1"/>
      <c r="CJ10" s="1"/>
      <c r="CK10" s="92"/>
      <c r="CL10" s="1"/>
      <c r="CQ10" s="96"/>
      <c r="CR10" s="1"/>
      <c r="CS10" s="92"/>
      <c r="CT10" s="1"/>
      <c r="CY10" s="1"/>
      <c r="CZ10" s="92"/>
      <c r="DA10" s="1"/>
      <c r="DF10" s="96"/>
      <c r="DG10" s="1"/>
      <c r="DH10" s="92"/>
      <c r="DI10" s="1"/>
      <c r="DN10" s="1"/>
      <c r="DO10" s="92"/>
      <c r="DP10" s="1"/>
      <c r="DV10" s="1"/>
      <c r="DW10" s="92"/>
      <c r="DX10" s="1"/>
      <c r="DZ10"/>
      <c r="EB10"/>
      <c r="ED10"/>
      <c r="EF10"/>
      <c r="EH10"/>
      <c r="EJ10"/>
      <c r="EL10"/>
      <c r="EN10"/>
      <c r="EP10"/>
      <c r="ER10"/>
      <c r="ET10"/>
      <c r="EV10"/>
    </row>
    <row r="11" spans="3:152" ht="180" customHeight="1" x14ac:dyDescent="2.5499999999999998">
      <c r="C11" s="10" t="s">
        <v>232</v>
      </c>
      <c r="E11" s="20">
        <v>1</v>
      </c>
      <c r="F11" s="1"/>
      <c r="G11" s="21">
        <v>0</v>
      </c>
      <c r="H11" s="1"/>
      <c r="I11" s="22" t="s">
        <v>170</v>
      </c>
      <c r="K11" s="198" t="s">
        <v>89</v>
      </c>
      <c r="M11" s="1"/>
      <c r="N11" s="21">
        <v>4</v>
      </c>
      <c r="O11" s="1"/>
      <c r="P11" s="23" t="s">
        <v>29</v>
      </c>
      <c r="R11" s="10" t="s">
        <v>232</v>
      </c>
      <c r="T11" s="20">
        <v>1</v>
      </c>
      <c r="U11" s="1"/>
      <c r="V11" s="21">
        <v>0</v>
      </c>
      <c r="W11" s="1"/>
      <c r="X11" s="22" t="s">
        <v>170</v>
      </c>
      <c r="Z11" s="4" t="s">
        <v>2</v>
      </c>
      <c r="AB11" s="1"/>
      <c r="AC11" s="21">
        <v>4</v>
      </c>
      <c r="AD11" s="1"/>
      <c r="AE11" s="22" t="s">
        <v>59</v>
      </c>
      <c r="AG11" s="10" t="s">
        <v>232</v>
      </c>
      <c r="AI11" s="20">
        <v>1</v>
      </c>
      <c r="AJ11" s="1"/>
      <c r="AK11" s="21">
        <v>1</v>
      </c>
      <c r="AL11" s="1"/>
      <c r="AM11" s="26" t="s">
        <v>35</v>
      </c>
      <c r="AO11" s="4" t="s">
        <v>2</v>
      </c>
      <c r="AQ11" s="1"/>
      <c r="AR11" s="21">
        <v>4</v>
      </c>
      <c r="AS11" s="1"/>
      <c r="AT11" s="22" t="s">
        <v>59</v>
      </c>
      <c r="AV11" s="10" t="s">
        <v>232</v>
      </c>
      <c r="AX11" s="20">
        <v>1</v>
      </c>
      <c r="AY11" s="1"/>
      <c r="AZ11" s="21">
        <v>0</v>
      </c>
      <c r="BA11" s="1"/>
      <c r="BB11" s="22" t="s">
        <v>170</v>
      </c>
      <c r="BD11" s="198" t="s">
        <v>89</v>
      </c>
      <c r="BF11" s="1"/>
      <c r="BG11" s="21">
        <v>3</v>
      </c>
      <c r="BH11" s="1"/>
      <c r="BI11" s="23" t="s">
        <v>27</v>
      </c>
      <c r="BK11" s="10" t="s">
        <v>232</v>
      </c>
      <c r="BM11" s="20">
        <v>1</v>
      </c>
      <c r="BN11" s="1"/>
      <c r="BO11" s="21">
        <v>0</v>
      </c>
      <c r="BP11" s="1"/>
      <c r="BQ11" s="22" t="s">
        <v>170</v>
      </c>
      <c r="BS11" s="198" t="s">
        <v>89</v>
      </c>
      <c r="BU11" s="1"/>
      <c r="BV11" s="21">
        <v>4</v>
      </c>
      <c r="BW11" s="1"/>
      <c r="BX11" s="23" t="s">
        <v>29</v>
      </c>
      <c r="BZ11" s="10" t="s">
        <v>232</v>
      </c>
      <c r="CB11" s="20">
        <v>1</v>
      </c>
      <c r="CC11" s="1"/>
      <c r="CD11" s="21">
        <v>0</v>
      </c>
      <c r="CE11" s="1"/>
      <c r="CF11" s="22" t="s">
        <v>170</v>
      </c>
      <c r="CH11" s="198" t="s">
        <v>89</v>
      </c>
      <c r="CJ11" s="1"/>
      <c r="CK11" s="21">
        <v>4</v>
      </c>
      <c r="CL11" s="1"/>
      <c r="CM11" s="23" t="s">
        <v>29</v>
      </c>
      <c r="CO11" s="10" t="s">
        <v>232</v>
      </c>
      <c r="CQ11" s="20">
        <v>1</v>
      </c>
      <c r="CR11" s="1"/>
      <c r="CS11" s="21">
        <v>1</v>
      </c>
      <c r="CT11" s="1"/>
      <c r="CU11" s="26" t="s">
        <v>35</v>
      </c>
      <c r="CW11" s="4" t="s">
        <v>2</v>
      </c>
      <c r="CY11" s="1"/>
      <c r="CZ11" s="21">
        <v>4</v>
      </c>
      <c r="DA11" s="1"/>
      <c r="DB11" s="22" t="s">
        <v>59</v>
      </c>
      <c r="DD11" s="10" t="s">
        <v>232</v>
      </c>
      <c r="DF11" s="20">
        <v>1</v>
      </c>
      <c r="DG11" s="1"/>
      <c r="DH11" s="21">
        <v>1</v>
      </c>
      <c r="DJ11" s="26" t="s">
        <v>35</v>
      </c>
      <c r="DL11" s="4" t="s">
        <v>2</v>
      </c>
      <c r="DN11" s="1"/>
      <c r="DO11" s="21">
        <v>4</v>
      </c>
      <c r="DP11" s="1"/>
      <c r="DQ11" s="22" t="s">
        <v>59</v>
      </c>
      <c r="DT11" s="4" t="s">
        <v>2</v>
      </c>
      <c r="DV11" s="1"/>
      <c r="DW11" s="21">
        <v>4</v>
      </c>
      <c r="DX11" s="1"/>
      <c r="DY11" s="22" t="s">
        <v>59</v>
      </c>
      <c r="DZ11"/>
      <c r="EB11"/>
      <c r="ED11"/>
      <c r="EF11"/>
      <c r="EH11"/>
      <c r="EJ11"/>
      <c r="EL11"/>
      <c r="EN11"/>
      <c r="EP11"/>
      <c r="ER11"/>
      <c r="ET11"/>
      <c r="EV11"/>
    </row>
    <row r="12" spans="3:152" ht="30" customHeight="1" x14ac:dyDescent="2.5499999999999998">
      <c r="E12" s="96"/>
      <c r="F12" s="1"/>
      <c r="G12" s="92"/>
      <c r="H12" s="1"/>
      <c r="M12" s="1"/>
      <c r="N12" s="92"/>
      <c r="O12" s="1"/>
      <c r="T12" s="96"/>
      <c r="U12" s="1"/>
      <c r="V12" s="92"/>
      <c r="W12" s="1"/>
      <c r="AB12" s="1"/>
      <c r="AC12" s="92"/>
      <c r="AD12" s="1"/>
      <c r="AI12" s="96"/>
      <c r="AJ12" s="1"/>
      <c r="AK12" s="92"/>
      <c r="AL12" s="1"/>
      <c r="AQ12" s="1"/>
      <c r="AR12" s="92"/>
      <c r="AS12" s="1"/>
      <c r="AX12" s="96"/>
      <c r="AY12" s="1"/>
      <c r="AZ12" s="92"/>
      <c r="BA12" s="1"/>
      <c r="BF12" s="1"/>
      <c r="BG12" s="92"/>
      <c r="BH12" s="1"/>
      <c r="BM12" s="96"/>
      <c r="BN12" s="1"/>
      <c r="BO12" s="92"/>
      <c r="BP12" s="1"/>
      <c r="BU12" s="1"/>
      <c r="BV12" s="92"/>
      <c r="BW12" s="1"/>
      <c r="CB12" s="96"/>
      <c r="CC12" s="1"/>
      <c r="CD12" s="92"/>
      <c r="CE12" s="1"/>
      <c r="CJ12" s="1"/>
      <c r="CK12" s="92"/>
      <c r="CL12" s="1"/>
      <c r="CQ12" s="96"/>
      <c r="CR12" s="1"/>
      <c r="CS12" s="92"/>
      <c r="CT12" s="1"/>
      <c r="CY12" s="1"/>
      <c r="CZ12" s="92"/>
      <c r="DA12" s="1"/>
      <c r="DF12" s="96"/>
      <c r="DG12" s="1"/>
      <c r="DH12" s="92"/>
      <c r="DI12" s="1"/>
      <c r="DN12" s="1"/>
      <c r="DO12" s="92"/>
      <c r="DP12" s="1"/>
      <c r="DV12" s="1"/>
      <c r="DW12" s="92"/>
      <c r="DX12" s="1"/>
      <c r="DZ12"/>
      <c r="EB12"/>
      <c r="ED12"/>
      <c r="EF12"/>
      <c r="EH12"/>
      <c r="EJ12"/>
      <c r="EL12"/>
      <c r="EN12"/>
      <c r="EP12"/>
      <c r="ER12"/>
      <c r="ET12"/>
      <c r="EV12"/>
    </row>
    <row r="13" spans="3:152" ht="180" customHeight="1" x14ac:dyDescent="2.5499999999999998">
      <c r="C13" s="167" t="s">
        <v>91</v>
      </c>
      <c r="E13" s="97" t="s">
        <v>23</v>
      </c>
      <c r="F13" s="1"/>
      <c r="G13" s="21">
        <v>1</v>
      </c>
      <c r="H13" s="1"/>
      <c r="I13" s="23" t="s">
        <v>20</v>
      </c>
      <c r="K13" s="161" t="s">
        <v>79</v>
      </c>
      <c r="M13" s="1"/>
      <c r="N13" s="21">
        <v>4</v>
      </c>
      <c r="O13" s="1"/>
      <c r="P13" s="23" t="s">
        <v>20</v>
      </c>
      <c r="R13" s="167" t="s">
        <v>91</v>
      </c>
      <c r="T13" s="97" t="s">
        <v>23</v>
      </c>
      <c r="U13" s="1"/>
      <c r="V13" s="21">
        <v>1</v>
      </c>
      <c r="W13" s="1"/>
      <c r="X13" s="23" t="s">
        <v>20</v>
      </c>
      <c r="Z13" s="161" t="s">
        <v>79</v>
      </c>
      <c r="AB13" s="1"/>
      <c r="AC13" s="21">
        <v>4</v>
      </c>
      <c r="AD13" s="1"/>
      <c r="AE13" s="23" t="s">
        <v>20</v>
      </c>
      <c r="AG13" s="167" t="s">
        <v>91</v>
      </c>
      <c r="AI13" s="97" t="s">
        <v>23</v>
      </c>
      <c r="AJ13" s="1"/>
      <c r="AK13" s="21">
        <v>1</v>
      </c>
      <c r="AL13" s="1"/>
      <c r="AM13" s="23" t="s">
        <v>20</v>
      </c>
      <c r="AO13" s="13" t="s">
        <v>0</v>
      </c>
      <c r="AQ13" s="1"/>
      <c r="AR13" s="21">
        <v>3</v>
      </c>
      <c r="AS13" s="1"/>
      <c r="AT13" s="22" t="s">
        <v>234</v>
      </c>
      <c r="AV13" s="167" t="s">
        <v>91</v>
      </c>
      <c r="AX13" s="97" t="s">
        <v>23</v>
      </c>
      <c r="AY13" s="1"/>
      <c r="AZ13" s="21">
        <v>2</v>
      </c>
      <c r="BA13" s="1"/>
      <c r="BB13" s="23" t="s">
        <v>28</v>
      </c>
      <c r="BD13" s="13" t="s">
        <v>0</v>
      </c>
      <c r="BF13" s="1"/>
      <c r="BG13" s="21">
        <v>2</v>
      </c>
      <c r="BH13" s="1"/>
      <c r="BI13" s="22" t="s">
        <v>172</v>
      </c>
      <c r="BK13" s="167" t="s">
        <v>91</v>
      </c>
      <c r="BM13" s="97" t="s">
        <v>23</v>
      </c>
      <c r="BN13" s="1"/>
      <c r="BO13" s="21">
        <v>3</v>
      </c>
      <c r="BP13" s="1"/>
      <c r="BQ13" s="23" t="s">
        <v>27</v>
      </c>
      <c r="BS13" s="167" t="s">
        <v>91</v>
      </c>
      <c r="BU13" s="1"/>
      <c r="BV13" s="21">
        <v>3</v>
      </c>
      <c r="BW13" s="1"/>
      <c r="BX13" s="23" t="s">
        <v>27</v>
      </c>
      <c r="BZ13" s="167" t="s">
        <v>91</v>
      </c>
      <c r="CB13" s="97" t="s">
        <v>23</v>
      </c>
      <c r="CC13" s="1"/>
      <c r="CD13" s="21">
        <v>2</v>
      </c>
      <c r="CE13" s="1"/>
      <c r="CF13" s="23" t="s">
        <v>28</v>
      </c>
      <c r="CH13" s="161" t="s">
        <v>79</v>
      </c>
      <c r="CJ13" s="1"/>
      <c r="CK13" s="21">
        <v>2</v>
      </c>
      <c r="CL13" s="1"/>
      <c r="CM13" s="22" t="s">
        <v>170</v>
      </c>
      <c r="CO13" s="167" t="s">
        <v>91</v>
      </c>
      <c r="CQ13" s="97" t="s">
        <v>23</v>
      </c>
      <c r="CR13" s="1"/>
      <c r="CS13" s="21">
        <v>2</v>
      </c>
      <c r="CT13" s="1"/>
      <c r="CU13" s="23" t="s">
        <v>28</v>
      </c>
      <c r="CW13" s="161" t="s">
        <v>79</v>
      </c>
      <c r="CY13" s="1"/>
      <c r="CZ13" s="21">
        <v>2</v>
      </c>
      <c r="DA13" s="1"/>
      <c r="DB13" s="22" t="s">
        <v>170</v>
      </c>
      <c r="DD13" s="167" t="s">
        <v>91</v>
      </c>
      <c r="DF13" s="97" t="s">
        <v>23</v>
      </c>
      <c r="DG13" s="1"/>
      <c r="DH13" s="21">
        <v>2</v>
      </c>
      <c r="DI13" s="1"/>
      <c r="DJ13" s="23" t="s">
        <v>28</v>
      </c>
      <c r="DL13" s="161" t="s">
        <v>79</v>
      </c>
      <c r="DN13" s="1"/>
      <c r="DO13" s="21">
        <v>2</v>
      </c>
      <c r="DP13" s="1"/>
      <c r="DQ13" s="22" t="s">
        <v>170</v>
      </c>
      <c r="DT13" s="161" t="s">
        <v>79</v>
      </c>
      <c r="DV13" s="1"/>
      <c r="DW13" s="21">
        <v>2</v>
      </c>
      <c r="DX13" s="1"/>
      <c r="DY13" s="22" t="s">
        <v>170</v>
      </c>
      <c r="DZ13"/>
      <c r="EB13"/>
      <c r="ED13"/>
      <c r="EF13"/>
      <c r="EH13"/>
      <c r="EJ13"/>
      <c r="EL13"/>
      <c r="EN13"/>
      <c r="EP13"/>
      <c r="ER13"/>
      <c r="ET13"/>
      <c r="EV13"/>
    </row>
    <row r="14" spans="3:152" ht="30" customHeight="1" x14ac:dyDescent="2.5499999999999998">
      <c r="E14" s="95"/>
      <c r="F14" s="1"/>
      <c r="G14" s="92"/>
      <c r="H14" s="1"/>
      <c r="M14" s="1"/>
      <c r="N14" s="92"/>
      <c r="O14" s="1"/>
      <c r="T14" s="95"/>
      <c r="U14" s="1"/>
      <c r="V14" s="92"/>
      <c r="W14" s="1"/>
      <c r="AB14" s="1"/>
      <c r="AC14" s="92"/>
      <c r="AD14" s="1"/>
      <c r="AI14" s="95"/>
      <c r="AJ14" s="1"/>
      <c r="AK14" s="92"/>
      <c r="AL14" s="1"/>
      <c r="AQ14" s="1"/>
      <c r="AR14" s="92"/>
      <c r="AS14" s="1"/>
      <c r="AX14" s="95"/>
      <c r="AY14" s="1"/>
      <c r="AZ14" s="92"/>
      <c r="BA14" s="1"/>
      <c r="BF14" s="1"/>
      <c r="BG14" s="92"/>
      <c r="BH14" s="1"/>
      <c r="BM14" s="95"/>
      <c r="BN14" s="1"/>
      <c r="BO14" s="92"/>
      <c r="BP14" s="1"/>
      <c r="BU14" s="1"/>
      <c r="BV14" s="92"/>
      <c r="BW14" s="1"/>
      <c r="CB14" s="95"/>
      <c r="CC14" s="1"/>
      <c r="CD14" s="92"/>
      <c r="CE14" s="1"/>
      <c r="CJ14" s="1"/>
      <c r="CK14" s="92"/>
      <c r="CL14" s="1"/>
      <c r="CQ14" s="95"/>
      <c r="CR14" s="1"/>
      <c r="CS14" s="92"/>
      <c r="CT14" s="1"/>
      <c r="CY14" s="1"/>
      <c r="CZ14" s="92"/>
      <c r="DA14" s="1"/>
      <c r="DF14" s="95"/>
      <c r="DG14" s="1"/>
      <c r="DH14" s="92"/>
      <c r="DI14" s="1"/>
      <c r="DN14" s="1"/>
      <c r="DO14" s="92"/>
      <c r="DP14" s="1"/>
      <c r="DV14" s="1"/>
      <c r="DW14" s="92"/>
      <c r="DX14" s="1"/>
      <c r="DZ14"/>
      <c r="EB14"/>
      <c r="ED14"/>
      <c r="EF14"/>
      <c r="EH14"/>
      <c r="EJ14"/>
      <c r="EL14"/>
      <c r="EN14"/>
      <c r="EP14"/>
      <c r="ER14"/>
      <c r="ET14"/>
      <c r="EV14"/>
    </row>
    <row r="15" spans="3:152" ht="180" customHeight="1" x14ac:dyDescent="2.5499999999999998">
      <c r="C15" s="99" t="s">
        <v>90</v>
      </c>
      <c r="E15" s="97" t="s">
        <v>23</v>
      </c>
      <c r="F15" s="1"/>
      <c r="G15" s="21">
        <v>5</v>
      </c>
      <c r="H15" s="1"/>
      <c r="I15" s="23" t="s">
        <v>34</v>
      </c>
      <c r="K15" s="13" t="s">
        <v>0</v>
      </c>
      <c r="M15" s="1"/>
      <c r="N15" s="21">
        <v>1</v>
      </c>
      <c r="O15" s="1"/>
      <c r="P15" s="22" t="s">
        <v>233</v>
      </c>
      <c r="R15" s="99" t="s">
        <v>90</v>
      </c>
      <c r="T15" s="97" t="s">
        <v>23</v>
      </c>
      <c r="U15" s="1"/>
      <c r="V15" s="21">
        <v>5</v>
      </c>
      <c r="W15" s="1"/>
      <c r="X15" s="23" t="s">
        <v>34</v>
      </c>
      <c r="Z15" s="13" t="s">
        <v>0</v>
      </c>
      <c r="AB15" s="1"/>
      <c r="AC15" s="21">
        <v>2</v>
      </c>
      <c r="AD15" s="1"/>
      <c r="AE15" s="22" t="s">
        <v>172</v>
      </c>
      <c r="AG15" s="99" t="s">
        <v>90</v>
      </c>
      <c r="AI15" s="97" t="s">
        <v>23</v>
      </c>
      <c r="AJ15" s="1"/>
      <c r="AK15" s="21">
        <v>5</v>
      </c>
      <c r="AL15" s="1"/>
      <c r="AM15" s="23" t="s">
        <v>34</v>
      </c>
      <c r="AO15" s="161" t="s">
        <v>79</v>
      </c>
      <c r="AQ15" s="1"/>
      <c r="AR15" s="21">
        <v>3</v>
      </c>
      <c r="AS15" s="1"/>
      <c r="AT15" s="26" t="s">
        <v>35</v>
      </c>
      <c r="AV15" s="99" t="s">
        <v>90</v>
      </c>
      <c r="AX15" s="97" t="s">
        <v>23</v>
      </c>
      <c r="AY15" s="1"/>
      <c r="AZ15" s="21">
        <v>6</v>
      </c>
      <c r="BA15" s="1"/>
      <c r="BB15" s="23" t="s">
        <v>26</v>
      </c>
      <c r="BD15" s="161" t="s">
        <v>79</v>
      </c>
      <c r="BF15" s="1"/>
      <c r="BG15" s="21">
        <v>3</v>
      </c>
      <c r="BH15" s="1"/>
      <c r="BI15" s="26" t="s">
        <v>35</v>
      </c>
      <c r="BK15" s="99" t="s">
        <v>90</v>
      </c>
      <c r="BM15" s="97" t="s">
        <v>23</v>
      </c>
      <c r="BN15" s="1"/>
      <c r="BO15" s="21">
        <v>5</v>
      </c>
      <c r="BP15" s="1"/>
      <c r="BQ15" s="23" t="s">
        <v>34</v>
      </c>
      <c r="BS15" s="161" t="s">
        <v>79</v>
      </c>
      <c r="BU15" s="1"/>
      <c r="BV15" s="21">
        <v>2</v>
      </c>
      <c r="BW15" s="1"/>
      <c r="BX15" s="22" t="s">
        <v>170</v>
      </c>
      <c r="BZ15" s="99" t="s">
        <v>90</v>
      </c>
      <c r="CB15" s="97" t="s">
        <v>23</v>
      </c>
      <c r="CC15" s="1"/>
      <c r="CD15" s="21">
        <v>5</v>
      </c>
      <c r="CE15" s="1"/>
      <c r="CF15" s="23" t="s">
        <v>34</v>
      </c>
      <c r="CH15" s="167" t="s">
        <v>91</v>
      </c>
      <c r="CJ15" s="1"/>
      <c r="CK15" s="21">
        <v>2</v>
      </c>
      <c r="CL15" s="1"/>
      <c r="CM15" s="23" t="s">
        <v>28</v>
      </c>
      <c r="CO15" s="99" t="s">
        <v>90</v>
      </c>
      <c r="CQ15" s="97" t="s">
        <v>23</v>
      </c>
      <c r="CR15" s="1"/>
      <c r="CS15" s="21">
        <v>4</v>
      </c>
      <c r="CT15" s="1"/>
      <c r="CU15" s="23" t="s">
        <v>29</v>
      </c>
      <c r="CW15" s="167" t="s">
        <v>91</v>
      </c>
      <c r="CY15" s="1"/>
      <c r="CZ15" s="21">
        <v>2</v>
      </c>
      <c r="DA15" s="1"/>
      <c r="DB15" s="23" t="s">
        <v>28</v>
      </c>
      <c r="DD15" s="99" t="s">
        <v>90</v>
      </c>
      <c r="DF15" s="97" t="s">
        <v>23</v>
      </c>
      <c r="DG15" s="1"/>
      <c r="DH15" s="21">
        <v>4</v>
      </c>
      <c r="DI15" s="1"/>
      <c r="DJ15" s="23" t="s">
        <v>29</v>
      </c>
      <c r="DL15" s="167" t="s">
        <v>91</v>
      </c>
      <c r="DN15" s="1"/>
      <c r="DO15" s="21">
        <v>2</v>
      </c>
      <c r="DP15" s="1"/>
      <c r="DQ15" s="23" t="s">
        <v>28</v>
      </c>
      <c r="DT15" s="167" t="s">
        <v>91</v>
      </c>
      <c r="DV15" s="1"/>
      <c r="DW15" s="21">
        <v>2</v>
      </c>
      <c r="DX15" s="1"/>
      <c r="DY15" s="23" t="s">
        <v>28</v>
      </c>
      <c r="DZ15"/>
      <c r="EB15"/>
      <c r="ED15"/>
      <c r="EF15"/>
      <c r="EH15"/>
      <c r="EJ15"/>
      <c r="EL15"/>
      <c r="EN15"/>
      <c r="EP15"/>
      <c r="ER15"/>
      <c r="ET15"/>
      <c r="EV15"/>
    </row>
    <row r="16" spans="3:152" ht="30" customHeight="1" x14ac:dyDescent="2.5499999999999998">
      <c r="E16" s="95"/>
      <c r="F16" s="1"/>
      <c r="G16" s="92"/>
      <c r="H16" s="1"/>
      <c r="M16" s="1"/>
      <c r="N16" s="92"/>
      <c r="O16" s="1"/>
      <c r="T16" s="95"/>
      <c r="U16" s="1"/>
      <c r="V16" s="92"/>
      <c r="W16" s="1"/>
      <c r="AB16" s="1"/>
      <c r="AC16" s="92"/>
      <c r="AD16" s="1"/>
      <c r="AI16" s="95"/>
      <c r="AJ16" s="1"/>
      <c r="AK16" s="92"/>
      <c r="AL16" s="1"/>
      <c r="AQ16" s="1"/>
      <c r="AR16" s="92"/>
      <c r="AS16" s="1"/>
      <c r="AX16" s="95"/>
      <c r="AY16" s="1"/>
      <c r="AZ16" s="92"/>
      <c r="BA16" s="1"/>
      <c r="BF16" s="1"/>
      <c r="BG16" s="92"/>
      <c r="BH16" s="1"/>
      <c r="BM16" s="95"/>
      <c r="BN16" s="1"/>
      <c r="BO16" s="92"/>
      <c r="BP16" s="1"/>
      <c r="BU16" s="1"/>
      <c r="BV16" s="92"/>
      <c r="BW16" s="1"/>
      <c r="CB16" s="95"/>
      <c r="CC16" s="1"/>
      <c r="CD16" s="92"/>
      <c r="CE16" s="1"/>
      <c r="CJ16" s="1"/>
      <c r="CK16" s="92"/>
      <c r="CL16" s="1"/>
      <c r="CQ16" s="95"/>
      <c r="CR16" s="1"/>
      <c r="CS16" s="92"/>
      <c r="CT16" s="1"/>
      <c r="CY16" s="1"/>
      <c r="CZ16" s="92"/>
      <c r="DA16" s="1"/>
      <c r="DF16" s="95"/>
      <c r="DG16" s="1"/>
      <c r="DH16" s="92"/>
      <c r="DI16" s="1"/>
      <c r="DN16" s="1"/>
      <c r="DO16" s="92"/>
      <c r="DP16" s="1"/>
      <c r="DV16" s="1"/>
      <c r="DW16" s="92"/>
      <c r="DX16" s="1"/>
      <c r="DZ16"/>
      <c r="EB16"/>
      <c r="ED16"/>
      <c r="EF16"/>
      <c r="EH16"/>
      <c r="EJ16"/>
      <c r="EL16"/>
      <c r="EN16"/>
      <c r="EP16"/>
      <c r="ER16"/>
      <c r="ET16"/>
      <c r="EV16"/>
    </row>
    <row r="17" spans="3:152" ht="180" customHeight="1" x14ac:dyDescent="2.5499999999999998">
      <c r="C17" s="198" t="s">
        <v>89</v>
      </c>
      <c r="E17" s="97" t="s">
        <v>23</v>
      </c>
      <c r="F17" s="1"/>
      <c r="G17" s="21">
        <v>4</v>
      </c>
      <c r="H17" s="1"/>
      <c r="I17" s="23" t="s">
        <v>29</v>
      </c>
      <c r="K17" s="167" t="s">
        <v>91</v>
      </c>
      <c r="M17" s="1"/>
      <c r="N17" s="21">
        <v>1</v>
      </c>
      <c r="O17" s="1"/>
      <c r="P17" s="23" t="s">
        <v>20</v>
      </c>
      <c r="R17" s="198" t="s">
        <v>89</v>
      </c>
      <c r="T17" s="97" t="s">
        <v>23</v>
      </c>
      <c r="U17" s="1"/>
      <c r="V17" s="21">
        <v>4</v>
      </c>
      <c r="W17" s="1"/>
      <c r="X17" s="23" t="s">
        <v>29</v>
      </c>
      <c r="Z17" s="167" t="s">
        <v>91</v>
      </c>
      <c r="AB17" s="1"/>
      <c r="AC17" s="21">
        <v>1</v>
      </c>
      <c r="AD17" s="1"/>
      <c r="AE17" s="23" t="s">
        <v>20</v>
      </c>
      <c r="AG17" s="198" t="s">
        <v>89</v>
      </c>
      <c r="AI17" s="97" t="s">
        <v>23</v>
      </c>
      <c r="AJ17" s="1"/>
      <c r="AK17" s="21">
        <v>4</v>
      </c>
      <c r="AL17" s="1"/>
      <c r="AM17" s="23" t="s">
        <v>29</v>
      </c>
      <c r="AO17" s="167" t="s">
        <v>91</v>
      </c>
      <c r="AQ17" s="1"/>
      <c r="AR17" s="21">
        <v>1</v>
      </c>
      <c r="AS17" s="1"/>
      <c r="AT17" s="23" t="s">
        <v>20</v>
      </c>
      <c r="AV17" s="198" t="s">
        <v>89</v>
      </c>
      <c r="AX17" s="97" t="s">
        <v>23</v>
      </c>
      <c r="AY17" s="1"/>
      <c r="AZ17" s="21">
        <v>3</v>
      </c>
      <c r="BA17" s="1"/>
      <c r="BB17" s="23" t="s">
        <v>27</v>
      </c>
      <c r="BD17" s="167" t="s">
        <v>91</v>
      </c>
      <c r="BF17" s="1"/>
      <c r="BG17" s="21">
        <v>2</v>
      </c>
      <c r="BH17" s="1"/>
      <c r="BI17" s="23" t="s">
        <v>28</v>
      </c>
      <c r="BK17" s="198" t="s">
        <v>89</v>
      </c>
      <c r="BM17" s="97" t="s">
        <v>23</v>
      </c>
      <c r="BN17" s="1"/>
      <c r="BO17" s="21">
        <v>4</v>
      </c>
      <c r="BP17" s="1"/>
      <c r="BQ17" s="23" t="s">
        <v>29</v>
      </c>
      <c r="BS17" s="13" t="s">
        <v>0</v>
      </c>
      <c r="BU17" s="1"/>
      <c r="BV17" s="21">
        <v>2</v>
      </c>
      <c r="BW17" s="1"/>
      <c r="BX17" s="22" t="s">
        <v>172</v>
      </c>
      <c r="BZ17" s="198" t="s">
        <v>89</v>
      </c>
      <c r="CB17" s="97" t="s">
        <v>23</v>
      </c>
      <c r="CC17" s="1"/>
      <c r="CD17" s="21">
        <v>4</v>
      </c>
      <c r="CE17" s="1"/>
      <c r="CF17" s="23" t="s">
        <v>29</v>
      </c>
      <c r="CH17" s="13" t="s">
        <v>0</v>
      </c>
      <c r="CJ17" s="1"/>
      <c r="CK17" s="21">
        <v>2</v>
      </c>
      <c r="CL17" s="1"/>
      <c r="CM17" s="22" t="s">
        <v>172</v>
      </c>
      <c r="CO17" s="198" t="s">
        <v>89</v>
      </c>
      <c r="CQ17" s="97" t="s">
        <v>23</v>
      </c>
      <c r="CR17" s="1"/>
      <c r="CS17" s="21">
        <v>4</v>
      </c>
      <c r="CT17" s="1"/>
      <c r="CU17" s="23" t="s">
        <v>29</v>
      </c>
      <c r="CW17" s="13" t="s">
        <v>0</v>
      </c>
      <c r="CY17" s="1"/>
      <c r="CZ17" s="21">
        <v>2</v>
      </c>
      <c r="DA17" s="1"/>
      <c r="DB17" s="22" t="s">
        <v>172</v>
      </c>
      <c r="DD17" s="198" t="s">
        <v>89</v>
      </c>
      <c r="DF17" s="97" t="s">
        <v>23</v>
      </c>
      <c r="DG17" s="1"/>
      <c r="DH17" s="21">
        <v>4</v>
      </c>
      <c r="DI17" s="1"/>
      <c r="DJ17" s="23" t="s">
        <v>29</v>
      </c>
      <c r="DL17" s="13" t="s">
        <v>0</v>
      </c>
      <c r="DN17" s="1"/>
      <c r="DO17" s="21">
        <v>2</v>
      </c>
      <c r="DP17" s="1"/>
      <c r="DQ17" s="22" t="s">
        <v>172</v>
      </c>
      <c r="DT17" s="13" t="s">
        <v>0</v>
      </c>
      <c r="DV17" s="1"/>
      <c r="DW17" s="21">
        <v>2</v>
      </c>
      <c r="DX17" s="1"/>
      <c r="DY17" s="22" t="s">
        <v>172</v>
      </c>
      <c r="DZ17"/>
      <c r="EB17"/>
      <c r="ED17"/>
      <c r="EF17"/>
      <c r="EH17"/>
      <c r="EJ17"/>
      <c r="EL17"/>
      <c r="EN17"/>
      <c r="EP17"/>
      <c r="ER17"/>
      <c r="ET17"/>
      <c r="EV17"/>
    </row>
    <row r="18" spans="3:152" ht="30" customHeight="1" x14ac:dyDescent="2.5499999999999998">
      <c r="E18" s="98"/>
      <c r="G18" s="93"/>
      <c r="N18" s="93"/>
      <c r="T18" s="98"/>
      <c r="V18" s="93"/>
      <c r="AC18" s="93"/>
      <c r="AI18" s="98"/>
      <c r="AK18" s="93"/>
      <c r="AR18" s="93"/>
      <c r="AX18" s="98"/>
      <c r="AZ18" s="93"/>
      <c r="BG18" s="93"/>
      <c r="BM18" s="98"/>
      <c r="BO18" s="93"/>
      <c r="BV18" s="93"/>
      <c r="CB18" s="98"/>
      <c r="CD18" s="93"/>
      <c r="CK18" s="93"/>
      <c r="CQ18" s="98"/>
      <c r="CS18" s="93"/>
      <c r="CZ18" s="93"/>
      <c r="DF18" s="98"/>
      <c r="DH18" s="93"/>
      <c r="DO18" s="93"/>
      <c r="DW18" s="93"/>
      <c r="DZ18"/>
      <c r="EB18"/>
      <c r="ED18"/>
      <c r="EF18"/>
      <c r="EH18"/>
      <c r="EJ18"/>
      <c r="EL18"/>
      <c r="EN18"/>
      <c r="EP18"/>
      <c r="ER18"/>
      <c r="ET18"/>
      <c r="EV18"/>
    </row>
    <row r="19" spans="3:152" ht="180" customHeight="1" x14ac:dyDescent="2.5499999999999998">
      <c r="C19" s="197" t="s">
        <v>92</v>
      </c>
      <c r="E19" s="97" t="s">
        <v>23</v>
      </c>
      <c r="F19" s="1"/>
      <c r="G19" s="21">
        <v>5</v>
      </c>
      <c r="I19" s="23" t="s">
        <v>34</v>
      </c>
      <c r="K19" s="10" t="s">
        <v>232</v>
      </c>
      <c r="M19" s="1"/>
      <c r="N19" s="21">
        <v>0</v>
      </c>
      <c r="O19" s="1"/>
      <c r="P19" s="22" t="s">
        <v>170</v>
      </c>
      <c r="R19" s="197" t="s">
        <v>92</v>
      </c>
      <c r="T19" s="97" t="s">
        <v>23</v>
      </c>
      <c r="U19" s="1"/>
      <c r="V19" s="21">
        <v>5</v>
      </c>
      <c r="X19" s="23" t="s">
        <v>34</v>
      </c>
      <c r="Z19" s="10" t="s">
        <v>232</v>
      </c>
      <c r="AB19" s="1"/>
      <c r="AC19" s="21">
        <v>0</v>
      </c>
      <c r="AD19" s="1"/>
      <c r="AE19" s="22" t="s">
        <v>170</v>
      </c>
      <c r="AG19" s="197" t="s">
        <v>92</v>
      </c>
      <c r="AI19" s="97" t="s">
        <v>23</v>
      </c>
      <c r="AJ19" s="1"/>
      <c r="AK19" s="21">
        <v>4</v>
      </c>
      <c r="AM19" s="23" t="s">
        <v>29</v>
      </c>
      <c r="AO19" s="10" t="s">
        <v>232</v>
      </c>
      <c r="AQ19" s="1"/>
      <c r="AR19" s="21">
        <v>1</v>
      </c>
      <c r="AS19" s="1"/>
      <c r="AT19" s="26" t="s">
        <v>35</v>
      </c>
      <c r="AV19" s="197" t="s">
        <v>92</v>
      </c>
      <c r="AX19" s="97" t="s">
        <v>23</v>
      </c>
      <c r="AY19" s="1"/>
      <c r="AZ19" s="21">
        <v>4</v>
      </c>
      <c r="BB19" s="23" t="s">
        <v>29</v>
      </c>
      <c r="BD19" s="10" t="s">
        <v>232</v>
      </c>
      <c r="BF19" s="1"/>
      <c r="BG19" s="21">
        <v>0</v>
      </c>
      <c r="BH19" s="1"/>
      <c r="BI19" s="22" t="s">
        <v>170</v>
      </c>
      <c r="BK19" s="197" t="s">
        <v>92</v>
      </c>
      <c r="BM19" s="97" t="s">
        <v>23</v>
      </c>
      <c r="BN19" s="1"/>
      <c r="BO19" s="21">
        <v>5</v>
      </c>
      <c r="BQ19" s="23" t="s">
        <v>34</v>
      </c>
      <c r="BS19" s="10" t="s">
        <v>232</v>
      </c>
      <c r="BU19" s="1"/>
      <c r="BV19" s="21">
        <v>0</v>
      </c>
      <c r="BW19" s="1"/>
      <c r="BX19" s="22" t="s">
        <v>170</v>
      </c>
      <c r="BZ19" s="197" t="s">
        <v>92</v>
      </c>
      <c r="CB19" s="97" t="s">
        <v>23</v>
      </c>
      <c r="CC19" s="1"/>
      <c r="CD19" s="21">
        <v>6</v>
      </c>
      <c r="CF19" s="23" t="s">
        <v>26</v>
      </c>
      <c r="CH19" s="10" t="s">
        <v>232</v>
      </c>
      <c r="CJ19" s="1"/>
      <c r="CK19" s="21">
        <v>0</v>
      </c>
      <c r="CL19" s="1"/>
      <c r="CM19" s="22" t="s">
        <v>170</v>
      </c>
      <c r="CO19" s="197" t="s">
        <v>92</v>
      </c>
      <c r="CQ19" s="97" t="s">
        <v>23</v>
      </c>
      <c r="CR19" s="1"/>
      <c r="CS19" s="21">
        <v>6</v>
      </c>
      <c r="CU19" s="23" t="s">
        <v>26</v>
      </c>
      <c r="CW19" s="10" t="s">
        <v>232</v>
      </c>
      <c r="CY19" s="1"/>
      <c r="CZ19" s="21">
        <v>1</v>
      </c>
      <c r="DB19" s="26" t="s">
        <v>35</v>
      </c>
      <c r="DD19" s="197" t="s">
        <v>92</v>
      </c>
      <c r="DF19" s="97" t="s">
        <v>23</v>
      </c>
      <c r="DG19" s="1"/>
      <c r="DH19" s="21">
        <v>6</v>
      </c>
      <c r="DI19" s="1"/>
      <c r="DJ19" s="23" t="s">
        <v>26</v>
      </c>
      <c r="DL19" s="10" t="s">
        <v>232</v>
      </c>
      <c r="DN19" s="1"/>
      <c r="DO19" s="21">
        <v>1</v>
      </c>
      <c r="DQ19" s="26" t="s">
        <v>35</v>
      </c>
      <c r="DT19" s="10" t="s">
        <v>232</v>
      </c>
      <c r="DV19" s="1"/>
      <c r="DW19" s="21">
        <v>1</v>
      </c>
      <c r="DY19" s="26" t="s">
        <v>35</v>
      </c>
      <c r="DZ19"/>
      <c r="EB19"/>
      <c r="ED19"/>
      <c r="EF19"/>
      <c r="EH19"/>
      <c r="EJ19"/>
      <c r="EL19"/>
      <c r="EN19"/>
      <c r="EP19"/>
      <c r="ER19"/>
      <c r="ET19"/>
      <c r="EV19"/>
    </row>
    <row r="20" spans="3:152" ht="30" customHeight="1" x14ac:dyDescent="2.5499999999999998">
      <c r="DZ20"/>
      <c r="EB20"/>
      <c r="ED20"/>
      <c r="EF20"/>
      <c r="EH20"/>
      <c r="EJ20"/>
      <c r="EL20"/>
      <c r="EN20"/>
      <c r="EP20"/>
      <c r="ER20"/>
      <c r="ET20"/>
      <c r="EV20"/>
    </row>
    <row r="21" spans="3:152" ht="178.5" customHeight="1" x14ac:dyDescent="2.5499999999999998">
      <c r="C21" s="16"/>
      <c r="G21" s="234">
        <f>G19+G17+G15+G13+G11+G9+G7+G5</f>
        <v>25</v>
      </c>
      <c r="N21" s="234">
        <f>N19+N17+N15+N13+N11+N9+N7+N5</f>
        <v>25</v>
      </c>
      <c r="V21" s="234">
        <f>V19+V17+V15+V13+V11+V9+V7+V5</f>
        <v>25</v>
      </c>
      <c r="AC21" s="234">
        <f>AC19+AC17+AC15+AC13+AC11+AC9+AC7+AC5</f>
        <v>25</v>
      </c>
      <c r="AK21" s="234">
        <f>AK19+AK17+AK15+AK13+AK11+AK9+AK7+AK5</f>
        <v>25</v>
      </c>
      <c r="AR21" s="234">
        <f>AR19+AR17+AR15+AR13+AR11+AR9+AR7+AR5</f>
        <v>25</v>
      </c>
      <c r="AZ21" s="234">
        <f>AZ19+AZ17+AZ15+AZ13+AZ11+AZ9+AZ7+AZ5</f>
        <v>25</v>
      </c>
      <c r="BG21" s="234">
        <f>BG19+BG17+BG15+BG13+BG11+BG9+BG7+BG5</f>
        <v>25</v>
      </c>
      <c r="BO21" s="234">
        <f>BO19+BO17+BO15+BO13+BO11+BO9+BO7+BO5</f>
        <v>25</v>
      </c>
      <c r="BV21" s="234">
        <f>BV19+BV17+BV15+BV13+BV11+BV9+BV7+BV5</f>
        <v>25</v>
      </c>
      <c r="CD21" s="234">
        <f>CD19+CD17+CD15+CD13+CD11+CD9+CD7+CD5</f>
        <v>25</v>
      </c>
      <c r="CK21" s="234">
        <f>CK19+CK17+CK15+CK13+CK11+CK9+CK7+CK5</f>
        <v>25</v>
      </c>
      <c r="CO21" s="1" t="s">
        <v>235</v>
      </c>
      <c r="CS21" s="234">
        <f>CS19+CS17+CS15+CS13+CS11+CS9+CS7+CS5</f>
        <v>25</v>
      </c>
      <c r="CZ21" s="234">
        <f>CZ19+CZ17+CZ15+CZ13+CZ11+CZ9+CZ7+CZ5</f>
        <v>25</v>
      </c>
      <c r="DH21" s="234">
        <f>DH19+DH17+DH15+DH13+DH11+DH9+DH7+DH5</f>
        <v>25</v>
      </c>
      <c r="DO21" s="234">
        <f>DO19+DO17+DO15+DO13+DO11+DO9+DO7+DO5</f>
        <v>25</v>
      </c>
      <c r="DW21" s="234">
        <f>DW19+DW17+DW15+DW13+DW11+DW9+DW7+DW5</f>
        <v>25</v>
      </c>
      <c r="DZ21"/>
      <c r="EB21"/>
      <c r="ED21"/>
      <c r="EF21"/>
      <c r="EH21"/>
      <c r="EJ21"/>
      <c r="EL21"/>
      <c r="EN21"/>
      <c r="EP21"/>
      <c r="ER21"/>
      <c r="ET21"/>
      <c r="EV21"/>
    </row>
    <row r="22" spans="3:152" ht="30" customHeight="1" x14ac:dyDescent="0.25">
      <c r="C22"/>
      <c r="E22"/>
      <c r="G22"/>
      <c r="I22"/>
      <c r="K22"/>
      <c r="N22"/>
      <c r="P22"/>
      <c r="R22"/>
      <c r="T22"/>
      <c r="V22"/>
      <c r="X22"/>
      <c r="Z22"/>
      <c r="AC22"/>
      <c r="AE22"/>
      <c r="AG22"/>
      <c r="AI22"/>
      <c r="AK22"/>
      <c r="AM22"/>
      <c r="AO22"/>
      <c r="AR22"/>
      <c r="AT22"/>
      <c r="AV22"/>
      <c r="AX22"/>
      <c r="AZ22"/>
      <c r="BB22"/>
      <c r="BD22"/>
      <c r="BG22"/>
      <c r="BI22"/>
      <c r="BK22"/>
      <c r="BM22"/>
      <c r="BO22"/>
      <c r="BQ22"/>
      <c r="BS22"/>
      <c r="BV22"/>
      <c r="BX22"/>
      <c r="BZ22"/>
      <c r="CB22"/>
      <c r="CD22"/>
      <c r="CF22"/>
      <c r="CH22"/>
      <c r="CK22"/>
      <c r="CM22"/>
      <c r="CO22"/>
      <c r="CQ22"/>
      <c r="CS22"/>
      <c r="CU22"/>
      <c r="CW22"/>
      <c r="CZ22"/>
      <c r="DB22"/>
      <c r="DD22"/>
      <c r="DF22"/>
      <c r="DH22"/>
      <c r="DJ22"/>
      <c r="DL22"/>
      <c r="DO22"/>
      <c r="DQ22"/>
      <c r="DT22"/>
      <c r="DW22"/>
      <c r="DY22"/>
      <c r="DZ22"/>
      <c r="EB22"/>
      <c r="ED22"/>
      <c r="EF22"/>
      <c r="EH22"/>
      <c r="EJ22"/>
      <c r="EL22"/>
      <c r="EN22"/>
      <c r="EP22"/>
      <c r="ER22"/>
      <c r="ET22"/>
      <c r="EV22"/>
    </row>
    <row r="23" spans="3:152" ht="15" x14ac:dyDescent="0.25">
      <c r="C23"/>
      <c r="E23"/>
      <c r="G23"/>
      <c r="I23"/>
      <c r="K23"/>
      <c r="N23"/>
      <c r="P23"/>
      <c r="R23"/>
      <c r="T23"/>
      <c r="V23"/>
      <c r="X23"/>
      <c r="Z23"/>
      <c r="AC23"/>
      <c r="AE23"/>
      <c r="AG23"/>
      <c r="AI23"/>
      <c r="AK23"/>
      <c r="AM23"/>
      <c r="AO23"/>
      <c r="AR23"/>
      <c r="AT23"/>
      <c r="AV23"/>
      <c r="AX23"/>
      <c r="AZ23"/>
      <c r="BB23"/>
      <c r="BD23"/>
      <c r="BG23"/>
      <c r="BI23"/>
      <c r="BK23"/>
      <c r="BM23"/>
      <c r="BO23"/>
      <c r="BQ23"/>
      <c r="BS23"/>
      <c r="BV23"/>
      <c r="BX23"/>
      <c r="BZ23"/>
      <c r="CB23"/>
      <c r="CD23"/>
      <c r="CF23"/>
      <c r="CH23"/>
      <c r="CK23"/>
      <c r="CM23"/>
      <c r="CO23"/>
      <c r="CQ23"/>
      <c r="CS23"/>
      <c r="CU23"/>
      <c r="CW23"/>
      <c r="CZ23"/>
      <c r="DB23"/>
      <c r="DD23"/>
      <c r="DF23"/>
      <c r="DH23"/>
      <c r="DJ23"/>
      <c r="DL23"/>
      <c r="DO23"/>
      <c r="DQ23"/>
      <c r="DT23"/>
      <c r="DW23"/>
      <c r="DY23"/>
      <c r="DZ23"/>
      <c r="EB23"/>
      <c r="ED23"/>
      <c r="EF23"/>
      <c r="EH23"/>
      <c r="EJ23"/>
      <c r="EL23"/>
      <c r="EN23"/>
      <c r="EP23"/>
      <c r="ER23"/>
      <c r="ET23"/>
      <c r="EV23"/>
    </row>
    <row r="24" spans="3:152" ht="30" customHeight="1" x14ac:dyDescent="0.25">
      <c r="C24"/>
      <c r="E24"/>
      <c r="G24"/>
      <c r="I24"/>
      <c r="K24"/>
      <c r="N24"/>
      <c r="P24"/>
      <c r="R24"/>
      <c r="T24"/>
      <c r="V24"/>
      <c r="X24"/>
      <c r="Z24"/>
      <c r="AC24"/>
      <c r="AE24"/>
      <c r="AG24"/>
      <c r="AI24"/>
      <c r="AK24"/>
      <c r="AM24"/>
      <c r="AO24"/>
      <c r="AR24"/>
      <c r="AT24"/>
      <c r="AV24"/>
      <c r="AX24"/>
      <c r="AZ24"/>
      <c r="BB24"/>
      <c r="BD24"/>
      <c r="BG24"/>
      <c r="BI24"/>
      <c r="BK24"/>
      <c r="BM24"/>
      <c r="BO24"/>
      <c r="BQ24"/>
      <c r="BS24"/>
      <c r="BV24"/>
      <c r="BX24"/>
      <c r="BZ24"/>
      <c r="CB24"/>
      <c r="CD24"/>
      <c r="CF24"/>
      <c r="CH24"/>
      <c r="CK24"/>
      <c r="CM24"/>
      <c r="CO24"/>
      <c r="CQ24"/>
      <c r="CS24"/>
      <c r="CU24"/>
      <c r="CW24"/>
      <c r="CZ24"/>
      <c r="DB24"/>
      <c r="DD24"/>
      <c r="DF24"/>
      <c r="DH24"/>
      <c r="DJ24"/>
      <c r="DL24"/>
      <c r="DO24"/>
      <c r="DQ24"/>
      <c r="DT24"/>
      <c r="DW24"/>
      <c r="DY24"/>
      <c r="DZ24"/>
      <c r="EB24"/>
      <c r="ED24"/>
      <c r="EF24"/>
      <c r="EH24"/>
      <c r="EJ24"/>
      <c r="EL24"/>
      <c r="EN24"/>
      <c r="EP24"/>
      <c r="ER24"/>
      <c r="ET24"/>
      <c r="EV24"/>
    </row>
    <row r="25" spans="3:152" ht="15" x14ac:dyDescent="0.25">
      <c r="C25"/>
      <c r="E25"/>
      <c r="G25"/>
      <c r="I25"/>
      <c r="K25"/>
      <c r="N25"/>
      <c r="P25"/>
      <c r="R25"/>
      <c r="T25"/>
      <c r="V25"/>
      <c r="X25"/>
      <c r="Z25"/>
      <c r="AC25"/>
      <c r="AE25"/>
      <c r="AG25"/>
      <c r="AI25"/>
      <c r="AK25"/>
      <c r="AM25"/>
      <c r="AO25"/>
      <c r="AR25"/>
      <c r="AT25"/>
      <c r="AV25"/>
      <c r="AX25"/>
      <c r="AZ25"/>
      <c r="BB25"/>
      <c r="BD25"/>
      <c r="BG25"/>
      <c r="BI25"/>
      <c r="BK25"/>
      <c r="BM25"/>
      <c r="BO25"/>
      <c r="BQ25"/>
      <c r="BS25"/>
      <c r="BV25"/>
      <c r="BX25"/>
      <c r="BZ25"/>
      <c r="CB25"/>
      <c r="CD25"/>
      <c r="CF25"/>
      <c r="CH25"/>
      <c r="CK25"/>
      <c r="CM25"/>
      <c r="CO25"/>
      <c r="CQ25"/>
      <c r="CS25"/>
      <c r="CU25"/>
      <c r="CW25"/>
      <c r="CZ25"/>
      <c r="DB25"/>
      <c r="DD25"/>
      <c r="DF25"/>
      <c r="DH25"/>
      <c r="DJ25"/>
      <c r="DL25"/>
      <c r="DO25"/>
      <c r="DQ25"/>
      <c r="DT25"/>
      <c r="DW25"/>
      <c r="DY25"/>
      <c r="DZ25"/>
      <c r="EB25"/>
      <c r="ED25"/>
      <c r="EF25"/>
      <c r="EH25"/>
      <c r="EJ25"/>
      <c r="EL25"/>
      <c r="EN25"/>
      <c r="EP25"/>
      <c r="ER25"/>
      <c r="ET25"/>
      <c r="EV25"/>
    </row>
    <row r="26" spans="3:152" ht="15" x14ac:dyDescent="0.25">
      <c r="C26"/>
      <c r="E26"/>
      <c r="G26"/>
      <c r="I26"/>
      <c r="K26"/>
      <c r="N26"/>
      <c r="P26"/>
      <c r="R26"/>
      <c r="T26"/>
      <c r="V26"/>
      <c r="X26"/>
      <c r="Z26"/>
      <c r="AC26"/>
      <c r="AE26"/>
      <c r="AG26"/>
      <c r="AI26"/>
      <c r="AK26"/>
      <c r="AM26"/>
      <c r="AO26"/>
      <c r="AR26"/>
      <c r="AT26"/>
      <c r="AV26"/>
      <c r="AX26"/>
      <c r="AZ26"/>
      <c r="BB26"/>
      <c r="BD26"/>
      <c r="BG26"/>
      <c r="BI26"/>
      <c r="BK26"/>
      <c r="BM26"/>
      <c r="BO26"/>
      <c r="BQ26"/>
      <c r="BS26"/>
      <c r="BV26"/>
      <c r="BX26"/>
      <c r="BZ26"/>
      <c r="CB26"/>
      <c r="CD26"/>
      <c r="CF26"/>
      <c r="CH26"/>
      <c r="CK26"/>
      <c r="CM26"/>
      <c r="CO26"/>
      <c r="CQ26"/>
      <c r="CS26"/>
      <c r="CU26"/>
      <c r="CW26"/>
      <c r="CZ26"/>
      <c r="DB26"/>
      <c r="DD26"/>
      <c r="DF26"/>
      <c r="DH26"/>
      <c r="DJ26"/>
      <c r="DL26"/>
      <c r="DO26"/>
      <c r="DQ26"/>
      <c r="DT26"/>
      <c r="DW26"/>
      <c r="DY26"/>
      <c r="DZ26"/>
      <c r="EB26"/>
      <c r="ED26"/>
      <c r="EF26"/>
      <c r="EH26"/>
      <c r="EJ26"/>
      <c r="EL26"/>
      <c r="EN26"/>
      <c r="EP26"/>
      <c r="ER26"/>
      <c r="ET26"/>
      <c r="EV26"/>
    </row>
    <row r="27" spans="3:152" ht="30" customHeight="1" x14ac:dyDescent="0.25">
      <c r="C27"/>
      <c r="E27"/>
      <c r="G27"/>
      <c r="I27"/>
      <c r="K27"/>
      <c r="N27"/>
      <c r="P27"/>
      <c r="R27"/>
      <c r="T27"/>
      <c r="V27"/>
      <c r="X27"/>
      <c r="Z27"/>
      <c r="AC27"/>
      <c r="AE27"/>
      <c r="AG27"/>
      <c r="AI27"/>
      <c r="AK27"/>
      <c r="AM27"/>
      <c r="AO27"/>
      <c r="AR27"/>
      <c r="AT27"/>
      <c r="AV27"/>
      <c r="AX27"/>
      <c r="AZ27"/>
      <c r="BB27"/>
      <c r="BD27"/>
      <c r="BG27"/>
      <c r="BI27"/>
      <c r="BK27"/>
      <c r="BM27"/>
      <c r="BO27"/>
      <c r="BQ27"/>
      <c r="BS27"/>
      <c r="BV27"/>
      <c r="BX27"/>
      <c r="BZ27"/>
      <c r="CB27"/>
      <c r="CD27"/>
      <c r="CF27"/>
      <c r="CH27"/>
      <c r="CK27"/>
      <c r="CM27"/>
      <c r="CO27"/>
      <c r="CQ27"/>
      <c r="CS27"/>
      <c r="CU27"/>
      <c r="CW27"/>
      <c r="CZ27"/>
      <c r="DB27"/>
      <c r="DD27"/>
      <c r="DF27"/>
      <c r="DH27"/>
      <c r="DJ27"/>
      <c r="DL27"/>
      <c r="DO27"/>
      <c r="DQ27"/>
      <c r="DT27"/>
      <c r="DW27"/>
      <c r="DY27"/>
      <c r="DZ27"/>
      <c r="EB27"/>
      <c r="ED27"/>
      <c r="EF27"/>
      <c r="EH27"/>
      <c r="EJ27"/>
      <c r="EL27"/>
      <c r="EN27"/>
      <c r="EP27"/>
      <c r="ER27"/>
      <c r="ET27"/>
      <c r="EV27"/>
    </row>
    <row r="28" spans="3:152" ht="15" x14ac:dyDescent="0.25">
      <c r="C28"/>
      <c r="E28"/>
      <c r="G28"/>
      <c r="I28"/>
      <c r="K28"/>
      <c r="N28"/>
      <c r="P28"/>
      <c r="R28"/>
      <c r="T28"/>
      <c r="V28"/>
      <c r="X28"/>
      <c r="Z28"/>
      <c r="AC28"/>
      <c r="AE28"/>
      <c r="AG28"/>
      <c r="AI28"/>
      <c r="AK28"/>
      <c r="AM28"/>
      <c r="AO28"/>
      <c r="AR28"/>
      <c r="AT28"/>
      <c r="AV28"/>
      <c r="AX28"/>
      <c r="AZ28"/>
      <c r="BB28"/>
      <c r="BD28"/>
      <c r="BG28"/>
      <c r="BI28"/>
      <c r="BK28"/>
      <c r="BM28"/>
      <c r="BO28"/>
      <c r="BQ28"/>
      <c r="BS28"/>
      <c r="BV28"/>
      <c r="BX28"/>
      <c r="BZ28"/>
      <c r="CB28"/>
      <c r="CD28"/>
      <c r="CF28"/>
      <c r="CH28"/>
      <c r="CK28"/>
      <c r="CM28"/>
      <c r="CO28"/>
      <c r="CQ28"/>
      <c r="CS28"/>
      <c r="CU28"/>
      <c r="CW28"/>
      <c r="CZ28"/>
      <c r="DB28"/>
      <c r="DD28"/>
      <c r="DF28"/>
      <c r="DH28"/>
      <c r="DJ28"/>
      <c r="DL28"/>
      <c r="DO28"/>
      <c r="DQ28"/>
      <c r="DT28"/>
      <c r="DW28"/>
      <c r="DY28"/>
      <c r="DZ28"/>
      <c r="EB28"/>
      <c r="ED28"/>
      <c r="EF28"/>
      <c r="EH28"/>
      <c r="EJ28"/>
      <c r="EL28"/>
      <c r="EN28"/>
      <c r="EP28"/>
      <c r="ER28"/>
      <c r="ET28"/>
      <c r="EV28"/>
    </row>
    <row r="29" spans="3:152" ht="30" customHeight="1" x14ac:dyDescent="0.25">
      <c r="C29"/>
      <c r="E29"/>
      <c r="G29"/>
      <c r="I29"/>
      <c r="K29"/>
      <c r="N29"/>
      <c r="P29"/>
      <c r="R29"/>
      <c r="T29"/>
      <c r="V29"/>
      <c r="X29"/>
      <c r="Z29"/>
      <c r="AC29"/>
      <c r="AE29"/>
      <c r="AG29"/>
      <c r="AI29"/>
      <c r="AK29"/>
      <c r="AM29"/>
      <c r="AO29"/>
      <c r="AR29"/>
      <c r="AT29"/>
      <c r="AV29"/>
      <c r="AX29"/>
      <c r="AZ29"/>
      <c r="BB29"/>
      <c r="BD29"/>
      <c r="BG29"/>
      <c r="BI29"/>
      <c r="BK29"/>
      <c r="BM29"/>
      <c r="BO29"/>
      <c r="BQ29"/>
      <c r="BS29"/>
      <c r="BV29"/>
      <c r="BX29"/>
      <c r="BZ29"/>
      <c r="CB29"/>
      <c r="CD29"/>
      <c r="CF29"/>
      <c r="CH29"/>
      <c r="CK29"/>
      <c r="CM29"/>
      <c r="CO29"/>
      <c r="CQ29"/>
      <c r="CS29"/>
      <c r="CU29"/>
      <c r="CW29"/>
      <c r="CZ29"/>
      <c r="DB29"/>
      <c r="DD29"/>
      <c r="DF29"/>
      <c r="DH29"/>
      <c r="DJ29"/>
      <c r="DL29"/>
      <c r="DO29"/>
      <c r="DQ29"/>
      <c r="DT29"/>
      <c r="DW29"/>
      <c r="DY29"/>
      <c r="DZ29"/>
      <c r="EB29"/>
      <c r="ED29"/>
      <c r="EF29"/>
      <c r="EH29"/>
      <c r="EJ29"/>
      <c r="EL29"/>
      <c r="EN29"/>
      <c r="EP29"/>
      <c r="ER29"/>
      <c r="ET29"/>
      <c r="EV29"/>
    </row>
    <row r="30" spans="3:152" ht="15" x14ac:dyDescent="0.25">
      <c r="C30"/>
      <c r="E30"/>
      <c r="G30"/>
      <c r="I30"/>
      <c r="K30"/>
      <c r="N30"/>
      <c r="P30"/>
      <c r="R30"/>
      <c r="T30"/>
      <c r="V30"/>
      <c r="X30"/>
      <c r="Z30"/>
      <c r="AC30"/>
      <c r="AE30"/>
      <c r="AG30"/>
      <c r="AI30"/>
      <c r="AK30"/>
      <c r="AM30"/>
      <c r="AO30"/>
      <c r="AR30"/>
      <c r="AT30"/>
      <c r="AV30"/>
      <c r="AX30"/>
      <c r="AZ30"/>
      <c r="BB30"/>
      <c r="BD30"/>
      <c r="BG30"/>
      <c r="BI30"/>
      <c r="BK30"/>
      <c r="BM30"/>
      <c r="BO30"/>
      <c r="BQ30"/>
      <c r="BS30"/>
      <c r="BV30"/>
      <c r="BX30"/>
      <c r="BZ30"/>
      <c r="CB30"/>
      <c r="CD30"/>
      <c r="CF30"/>
      <c r="CH30"/>
      <c r="CK30"/>
      <c r="CM30"/>
      <c r="CO30"/>
      <c r="CQ30"/>
      <c r="CS30"/>
      <c r="CU30"/>
      <c r="CW30"/>
      <c r="CZ30"/>
      <c r="DB30"/>
      <c r="DD30"/>
      <c r="DF30"/>
      <c r="DH30"/>
      <c r="DJ30"/>
      <c r="DL30"/>
      <c r="DO30"/>
      <c r="DQ30"/>
      <c r="DT30"/>
      <c r="DW30"/>
      <c r="DY30"/>
      <c r="DZ30"/>
      <c r="EB30"/>
      <c r="ED30"/>
      <c r="EF30"/>
      <c r="EH30"/>
      <c r="EJ30"/>
      <c r="EL30"/>
      <c r="EN30"/>
      <c r="EP30"/>
      <c r="ER30"/>
      <c r="ET30"/>
      <c r="EV30"/>
    </row>
    <row r="31" spans="3:152" ht="30" customHeight="1" x14ac:dyDescent="0.25">
      <c r="C31"/>
      <c r="E31"/>
      <c r="G31"/>
      <c r="I31"/>
      <c r="K31"/>
      <c r="N31"/>
      <c r="P31"/>
      <c r="R31"/>
      <c r="T31"/>
      <c r="V31"/>
      <c r="X31"/>
      <c r="Z31"/>
      <c r="AC31"/>
      <c r="AE31"/>
      <c r="AG31"/>
      <c r="AI31"/>
      <c r="AK31"/>
      <c r="AM31"/>
      <c r="AO31"/>
      <c r="AR31"/>
      <c r="AT31"/>
      <c r="AV31"/>
      <c r="AX31"/>
      <c r="AZ31"/>
      <c r="BB31"/>
      <c r="BD31"/>
      <c r="BG31"/>
      <c r="BI31"/>
      <c r="BK31"/>
      <c r="BM31"/>
      <c r="BO31"/>
      <c r="BQ31"/>
      <c r="BS31"/>
      <c r="BV31"/>
      <c r="BX31"/>
      <c r="BZ31"/>
      <c r="CB31"/>
      <c r="CD31"/>
      <c r="CF31"/>
      <c r="CH31"/>
      <c r="CK31"/>
      <c r="CM31"/>
      <c r="CO31"/>
      <c r="CQ31"/>
      <c r="CS31"/>
      <c r="CU31"/>
      <c r="CW31"/>
      <c r="CZ31"/>
      <c r="DB31"/>
      <c r="DD31"/>
      <c r="DF31"/>
      <c r="DH31"/>
      <c r="DJ31"/>
      <c r="DL31"/>
      <c r="DO31"/>
      <c r="DQ31"/>
      <c r="DT31"/>
      <c r="DW31"/>
      <c r="DY31"/>
      <c r="DZ31"/>
      <c r="EB31"/>
      <c r="ED31"/>
      <c r="EF31"/>
      <c r="EH31"/>
      <c r="EJ31"/>
      <c r="EL31"/>
      <c r="EN31"/>
      <c r="EP31"/>
      <c r="ER31"/>
      <c r="ET31"/>
      <c r="EV31"/>
    </row>
    <row r="32" spans="3:152" ht="15" x14ac:dyDescent="0.25">
      <c r="C32"/>
      <c r="E32"/>
      <c r="G32"/>
      <c r="I32"/>
      <c r="K32"/>
      <c r="N32"/>
      <c r="P32"/>
      <c r="R32"/>
      <c r="T32"/>
      <c r="V32"/>
      <c r="X32"/>
      <c r="Z32"/>
      <c r="AC32"/>
      <c r="AE32"/>
      <c r="AG32"/>
      <c r="AI32"/>
      <c r="AK32"/>
      <c r="AM32"/>
      <c r="AO32"/>
      <c r="AR32"/>
      <c r="AT32"/>
      <c r="AV32"/>
      <c r="AX32"/>
      <c r="AZ32"/>
      <c r="BB32"/>
      <c r="BD32"/>
      <c r="BG32"/>
      <c r="BI32"/>
      <c r="BK32"/>
      <c r="BM32"/>
      <c r="BO32"/>
      <c r="BQ32"/>
      <c r="BS32"/>
      <c r="BV32"/>
      <c r="BX32"/>
      <c r="BZ32"/>
      <c r="CB32"/>
      <c r="CD32"/>
      <c r="CF32"/>
      <c r="CH32"/>
      <c r="CK32"/>
      <c r="CM32"/>
      <c r="CO32"/>
      <c r="CQ32"/>
      <c r="CS32"/>
      <c r="CU32"/>
      <c r="CW32"/>
      <c r="CZ32"/>
      <c r="DB32"/>
      <c r="DD32"/>
      <c r="DF32"/>
      <c r="DH32"/>
      <c r="DJ32"/>
      <c r="DL32"/>
      <c r="DO32"/>
      <c r="DQ32"/>
      <c r="DT32"/>
      <c r="DW32"/>
      <c r="DY32"/>
      <c r="DZ32"/>
      <c r="EB32"/>
      <c r="ED32"/>
      <c r="EF32"/>
      <c r="EH32"/>
      <c r="EJ32"/>
      <c r="EL32"/>
      <c r="EN32"/>
      <c r="EP32"/>
      <c r="ER32"/>
      <c r="ET32"/>
      <c r="EV32"/>
    </row>
    <row r="33" spans="3:152" ht="30" customHeight="1" x14ac:dyDescent="0.25">
      <c r="C33"/>
      <c r="E33"/>
      <c r="G33"/>
      <c r="I33"/>
      <c r="K33"/>
      <c r="N33"/>
      <c r="P33"/>
      <c r="R33"/>
      <c r="T33"/>
      <c r="V33"/>
      <c r="X33"/>
      <c r="Z33"/>
      <c r="AC33"/>
      <c r="AE33"/>
      <c r="AG33"/>
      <c r="AI33"/>
      <c r="AK33"/>
      <c r="AM33"/>
      <c r="AO33"/>
      <c r="AR33"/>
      <c r="AT33"/>
      <c r="AV33"/>
      <c r="AX33"/>
      <c r="AZ33"/>
      <c r="BB33"/>
      <c r="BD33"/>
      <c r="BG33"/>
      <c r="BI33"/>
      <c r="BK33"/>
      <c r="BM33"/>
      <c r="BO33"/>
      <c r="BQ33"/>
      <c r="BS33"/>
      <c r="BV33"/>
      <c r="BX33"/>
      <c r="BZ33"/>
      <c r="CB33"/>
      <c r="CD33"/>
      <c r="CF33"/>
      <c r="CH33"/>
      <c r="CK33"/>
      <c r="CM33"/>
      <c r="CO33"/>
      <c r="CQ33"/>
      <c r="CS33"/>
      <c r="CU33"/>
      <c r="CW33"/>
      <c r="CZ33"/>
      <c r="DB33"/>
      <c r="DD33"/>
      <c r="DF33"/>
      <c r="DH33"/>
      <c r="DJ33"/>
      <c r="DL33"/>
      <c r="DO33"/>
      <c r="DQ33"/>
      <c r="DT33"/>
      <c r="DW33"/>
      <c r="DY33"/>
      <c r="DZ33"/>
      <c r="EB33"/>
      <c r="ED33"/>
      <c r="EF33"/>
      <c r="EH33"/>
      <c r="EJ33"/>
      <c r="EL33"/>
      <c r="EN33"/>
      <c r="EP33"/>
      <c r="ER33"/>
      <c r="ET33"/>
      <c r="EV33"/>
    </row>
    <row r="34" spans="3:152" ht="15" x14ac:dyDescent="0.25">
      <c r="C34"/>
      <c r="E34"/>
      <c r="G34"/>
      <c r="I34"/>
      <c r="K34"/>
      <c r="N34"/>
      <c r="P34"/>
      <c r="R34"/>
      <c r="T34"/>
      <c r="V34"/>
      <c r="X34"/>
      <c r="Z34"/>
      <c r="AC34"/>
      <c r="AE34"/>
      <c r="AG34"/>
      <c r="AI34"/>
      <c r="AK34"/>
      <c r="AM34"/>
      <c r="AO34"/>
      <c r="AR34"/>
      <c r="AT34"/>
      <c r="AV34"/>
      <c r="AX34"/>
      <c r="AZ34"/>
      <c r="BB34"/>
      <c r="BD34"/>
      <c r="BG34"/>
      <c r="BI34"/>
      <c r="BK34"/>
      <c r="BM34"/>
      <c r="BO34"/>
      <c r="BQ34"/>
      <c r="BS34"/>
      <c r="BV34"/>
      <c r="BX34"/>
      <c r="BZ34"/>
      <c r="CB34"/>
      <c r="CD34"/>
      <c r="CF34"/>
      <c r="CH34"/>
      <c r="CK34"/>
      <c r="CM34"/>
      <c r="CO34"/>
      <c r="CQ34"/>
      <c r="CS34"/>
      <c r="CU34"/>
      <c r="CW34"/>
      <c r="CZ34"/>
      <c r="DB34"/>
      <c r="DD34"/>
      <c r="DF34"/>
      <c r="DH34"/>
      <c r="DJ34"/>
      <c r="DL34"/>
      <c r="DO34"/>
      <c r="DQ34"/>
      <c r="DT34"/>
      <c r="DW34"/>
      <c r="DY34"/>
      <c r="DZ34"/>
      <c r="EB34"/>
      <c r="ED34"/>
      <c r="EF34"/>
      <c r="EH34"/>
      <c r="EJ34"/>
      <c r="EL34"/>
      <c r="EN34"/>
      <c r="EP34"/>
      <c r="ER34"/>
      <c r="ET34"/>
      <c r="EV34"/>
    </row>
    <row r="35" spans="3:152" ht="30" customHeight="1" x14ac:dyDescent="0.25">
      <c r="C35"/>
      <c r="E35"/>
      <c r="G35"/>
      <c r="I35"/>
      <c r="K35"/>
      <c r="N35"/>
      <c r="P35"/>
      <c r="R35"/>
      <c r="T35"/>
      <c r="V35"/>
      <c r="X35"/>
      <c r="Z35"/>
      <c r="AC35"/>
      <c r="AE35"/>
      <c r="AG35"/>
      <c r="AI35"/>
      <c r="AK35"/>
      <c r="AM35"/>
      <c r="AO35"/>
      <c r="AR35"/>
      <c r="AT35"/>
      <c r="AV35"/>
      <c r="AX35"/>
      <c r="AZ35"/>
      <c r="BB35"/>
      <c r="BD35"/>
      <c r="BG35"/>
      <c r="BI35"/>
      <c r="BK35"/>
      <c r="BM35"/>
      <c r="BO35"/>
      <c r="BQ35"/>
      <c r="BS35"/>
      <c r="BV35"/>
      <c r="BX35"/>
      <c r="BZ35"/>
      <c r="CB35"/>
      <c r="CD35"/>
      <c r="CF35"/>
      <c r="CH35"/>
      <c r="CK35"/>
      <c r="CM35"/>
      <c r="CO35"/>
      <c r="CQ35"/>
      <c r="CS35"/>
      <c r="CU35"/>
      <c r="CW35"/>
      <c r="CZ35"/>
      <c r="DB35"/>
      <c r="DD35"/>
      <c r="DF35"/>
      <c r="DH35"/>
      <c r="DJ35"/>
      <c r="DL35"/>
      <c r="DO35"/>
      <c r="DQ35"/>
      <c r="DT35"/>
      <c r="DW35"/>
      <c r="DY35"/>
      <c r="DZ35"/>
      <c r="EB35"/>
      <c r="ED35"/>
      <c r="EF35"/>
      <c r="EH35"/>
      <c r="EJ35"/>
      <c r="EL35"/>
      <c r="EN35"/>
      <c r="EP35"/>
      <c r="ER35"/>
      <c r="ET35"/>
      <c r="EV35"/>
    </row>
    <row r="36" spans="3:152" ht="15" x14ac:dyDescent="0.25">
      <c r="C36"/>
      <c r="E36"/>
      <c r="G36"/>
      <c r="I36"/>
      <c r="K36"/>
      <c r="N36"/>
      <c r="P36"/>
      <c r="R36"/>
      <c r="T36"/>
      <c r="V36"/>
      <c r="X36"/>
      <c r="Z36"/>
      <c r="AC36"/>
      <c r="AE36"/>
      <c r="AG36"/>
      <c r="AI36"/>
      <c r="AK36"/>
      <c r="AM36"/>
      <c r="AO36"/>
      <c r="AR36"/>
      <c r="AT36"/>
      <c r="AV36"/>
      <c r="AX36"/>
      <c r="AZ36"/>
      <c r="BB36"/>
      <c r="BD36"/>
      <c r="BG36"/>
      <c r="BI36"/>
      <c r="BK36"/>
      <c r="BM36"/>
      <c r="BO36"/>
      <c r="BQ36"/>
      <c r="BS36"/>
      <c r="BV36"/>
      <c r="BX36"/>
      <c r="BZ36"/>
      <c r="CB36"/>
      <c r="CD36"/>
      <c r="CF36"/>
      <c r="CH36"/>
      <c r="CK36"/>
      <c r="CM36"/>
      <c r="CO36"/>
      <c r="CQ36"/>
      <c r="CS36"/>
      <c r="CU36"/>
      <c r="CW36"/>
      <c r="CZ36"/>
      <c r="DB36"/>
      <c r="DD36"/>
      <c r="DF36"/>
      <c r="DH36"/>
      <c r="DJ36"/>
      <c r="DL36"/>
      <c r="DO36"/>
      <c r="DQ36"/>
      <c r="DT36"/>
      <c r="DW36"/>
      <c r="DY36"/>
      <c r="DZ36"/>
      <c r="EB36"/>
      <c r="ED36"/>
      <c r="EF36"/>
      <c r="EH36"/>
      <c r="EJ36"/>
      <c r="EL36"/>
      <c r="EN36"/>
      <c r="EP36"/>
      <c r="ER36"/>
      <c r="ET36"/>
      <c r="EV36"/>
    </row>
    <row r="37" spans="3:152" ht="30" customHeight="1" x14ac:dyDescent="0.25">
      <c r="C37"/>
      <c r="E37"/>
      <c r="G37"/>
      <c r="I37"/>
      <c r="K37"/>
      <c r="N37"/>
      <c r="P37"/>
      <c r="R37"/>
      <c r="T37"/>
      <c r="V37"/>
      <c r="X37"/>
      <c r="Z37"/>
      <c r="AC37"/>
      <c r="AE37"/>
      <c r="AG37"/>
      <c r="AI37"/>
      <c r="AK37"/>
      <c r="AM37"/>
      <c r="AO37"/>
      <c r="AR37"/>
      <c r="AT37"/>
      <c r="AV37"/>
      <c r="AX37"/>
      <c r="AZ37"/>
      <c r="BB37"/>
      <c r="BD37"/>
      <c r="BG37"/>
      <c r="BI37"/>
      <c r="BK37"/>
      <c r="BM37"/>
      <c r="BO37"/>
      <c r="BQ37"/>
      <c r="BS37"/>
      <c r="BV37"/>
      <c r="BX37"/>
      <c r="BZ37"/>
      <c r="CB37"/>
      <c r="CD37"/>
      <c r="CF37"/>
      <c r="CH37"/>
      <c r="CK37"/>
      <c r="CM37"/>
      <c r="CO37"/>
      <c r="CQ37"/>
      <c r="CS37"/>
      <c r="CU37"/>
      <c r="CW37"/>
      <c r="CZ37"/>
      <c r="DB37"/>
      <c r="DD37"/>
      <c r="DF37"/>
      <c r="DH37"/>
      <c r="DJ37"/>
      <c r="DL37"/>
      <c r="DO37"/>
      <c r="DQ37"/>
      <c r="DT37"/>
      <c r="DW37"/>
      <c r="DY37"/>
      <c r="DZ37"/>
      <c r="EB37"/>
      <c r="ED37"/>
      <c r="EF37"/>
      <c r="EH37"/>
      <c r="EJ37"/>
      <c r="EL37"/>
      <c r="EN37"/>
      <c r="EP37"/>
      <c r="ER37"/>
      <c r="ET37"/>
      <c r="EV37"/>
    </row>
    <row r="38" spans="3:152" ht="15" x14ac:dyDescent="0.25">
      <c r="C38"/>
      <c r="E38"/>
      <c r="G38"/>
      <c r="I38"/>
      <c r="K38"/>
      <c r="N38"/>
      <c r="P38"/>
      <c r="R38"/>
      <c r="T38"/>
      <c r="V38"/>
      <c r="X38"/>
      <c r="Z38"/>
      <c r="AC38"/>
      <c r="AE38"/>
      <c r="AG38"/>
      <c r="AI38"/>
      <c r="AK38"/>
      <c r="AM38"/>
      <c r="AO38"/>
      <c r="AR38"/>
      <c r="AT38"/>
      <c r="AV38"/>
      <c r="AX38"/>
      <c r="AZ38"/>
      <c r="BB38"/>
      <c r="BD38"/>
      <c r="BG38"/>
      <c r="BI38"/>
      <c r="BK38"/>
      <c r="BM38"/>
      <c r="BO38"/>
      <c r="BQ38"/>
      <c r="BS38"/>
      <c r="BV38"/>
      <c r="BX38"/>
      <c r="BZ38"/>
      <c r="CB38"/>
      <c r="CD38"/>
      <c r="CF38"/>
      <c r="CH38"/>
      <c r="CK38"/>
      <c r="CM38"/>
      <c r="CO38"/>
      <c r="CQ38"/>
      <c r="CS38"/>
      <c r="CU38"/>
      <c r="CW38"/>
      <c r="CZ38"/>
      <c r="DB38"/>
      <c r="DD38"/>
      <c r="DF38"/>
      <c r="DH38"/>
      <c r="DJ38"/>
      <c r="DL38"/>
      <c r="DO38"/>
      <c r="DQ38"/>
      <c r="DT38"/>
      <c r="DW38"/>
      <c r="DY38"/>
      <c r="DZ38"/>
      <c r="EB38"/>
      <c r="ED38"/>
      <c r="EF38"/>
      <c r="EH38"/>
      <c r="EJ38"/>
      <c r="EL38"/>
      <c r="EN38"/>
      <c r="EP38"/>
      <c r="ER38"/>
      <c r="ET38"/>
      <c r="EV38"/>
    </row>
    <row r="39" spans="3:152" ht="30" customHeight="1" x14ac:dyDescent="0.25">
      <c r="C39"/>
      <c r="E39"/>
      <c r="G39"/>
      <c r="I39"/>
      <c r="K39"/>
      <c r="N39"/>
      <c r="P39"/>
      <c r="R39"/>
      <c r="T39"/>
      <c r="V39"/>
      <c r="X39"/>
      <c r="Z39"/>
      <c r="AC39"/>
      <c r="AE39"/>
      <c r="AG39"/>
      <c r="AI39"/>
      <c r="AK39"/>
      <c r="AM39"/>
      <c r="AO39"/>
      <c r="AR39"/>
      <c r="AT39"/>
      <c r="AV39"/>
      <c r="AX39"/>
      <c r="AZ39"/>
      <c r="BB39"/>
      <c r="BD39"/>
      <c r="BG39"/>
      <c r="BI39"/>
      <c r="BK39"/>
      <c r="BM39"/>
      <c r="BO39"/>
      <c r="BQ39"/>
      <c r="BS39"/>
      <c r="BV39"/>
      <c r="BX39"/>
      <c r="BZ39"/>
      <c r="CB39"/>
      <c r="CD39"/>
      <c r="CF39"/>
      <c r="CH39"/>
      <c r="CK39"/>
      <c r="CM39"/>
      <c r="CO39"/>
      <c r="CQ39"/>
      <c r="CS39"/>
      <c r="CU39"/>
      <c r="CW39"/>
      <c r="CZ39"/>
      <c r="DB39"/>
      <c r="DD39"/>
      <c r="DF39"/>
      <c r="DH39"/>
      <c r="DJ39"/>
      <c r="DL39"/>
      <c r="DO39"/>
      <c r="DQ39"/>
      <c r="DT39"/>
      <c r="DW39"/>
      <c r="DY39"/>
      <c r="DZ39"/>
      <c r="EB39"/>
      <c r="ED39"/>
      <c r="EF39"/>
      <c r="EH39"/>
      <c r="EJ39"/>
      <c r="EL39"/>
      <c r="EN39"/>
      <c r="EP39"/>
      <c r="ER39"/>
      <c r="ET39"/>
      <c r="EV39"/>
    </row>
    <row r="40" spans="3:152" ht="178.5" customHeight="1" x14ac:dyDescent="0.25">
      <c r="C40"/>
      <c r="E40"/>
      <c r="G40"/>
      <c r="I40"/>
      <c r="K40"/>
      <c r="N40"/>
      <c r="P40"/>
      <c r="R40"/>
      <c r="T40"/>
      <c r="V40"/>
      <c r="X40"/>
      <c r="Z40"/>
      <c r="AC40"/>
      <c r="AE40"/>
      <c r="AG40"/>
      <c r="AI40"/>
      <c r="AK40"/>
      <c r="AM40"/>
      <c r="AO40"/>
      <c r="AR40"/>
      <c r="AT40"/>
      <c r="AV40"/>
      <c r="AX40"/>
      <c r="AZ40"/>
      <c r="BB40"/>
      <c r="BD40"/>
      <c r="BG40"/>
      <c r="BI40"/>
      <c r="BK40"/>
      <c r="BM40"/>
      <c r="BO40"/>
      <c r="BQ40"/>
      <c r="BS40"/>
      <c r="BV40"/>
      <c r="BX40"/>
      <c r="BZ40"/>
      <c r="CB40"/>
      <c r="CD40"/>
      <c r="CF40"/>
      <c r="CH40"/>
      <c r="CK40"/>
      <c r="CM40"/>
      <c r="CO40"/>
      <c r="CQ40"/>
      <c r="CS40"/>
      <c r="CU40"/>
      <c r="CW40"/>
      <c r="CZ40"/>
      <c r="DB40"/>
      <c r="DD40"/>
      <c r="DF40"/>
      <c r="DH40"/>
      <c r="DJ40"/>
      <c r="DL40"/>
      <c r="DO40"/>
      <c r="DQ40"/>
      <c r="DT40"/>
      <c r="DW40"/>
      <c r="DY40"/>
      <c r="DZ40"/>
      <c r="EB40"/>
      <c r="ED40"/>
      <c r="EF40"/>
      <c r="EH40"/>
      <c r="EJ40"/>
      <c r="EL40"/>
      <c r="EN40"/>
      <c r="EP40"/>
      <c r="ER40"/>
      <c r="ET40"/>
      <c r="EV40"/>
    </row>
    <row r="41" spans="3:152" ht="30" customHeight="1" x14ac:dyDescent="0.25">
      <c r="C41"/>
      <c r="E41"/>
      <c r="G41"/>
      <c r="I41"/>
      <c r="K41"/>
      <c r="N41"/>
      <c r="P41"/>
      <c r="R41"/>
      <c r="T41"/>
      <c r="V41"/>
      <c r="X41"/>
      <c r="Z41"/>
      <c r="AC41"/>
      <c r="AE41"/>
      <c r="AG41"/>
      <c r="AI41"/>
      <c r="AK41"/>
      <c r="AM41"/>
      <c r="AO41"/>
      <c r="AR41"/>
      <c r="AT41"/>
      <c r="AV41"/>
      <c r="AX41"/>
      <c r="AZ41"/>
      <c r="BB41"/>
      <c r="BD41"/>
      <c r="BG41"/>
      <c r="BI41"/>
      <c r="BK41"/>
      <c r="BM41"/>
      <c r="BO41"/>
      <c r="BQ41"/>
      <c r="BS41"/>
      <c r="BV41"/>
      <c r="BX41"/>
      <c r="BZ41"/>
      <c r="CB41"/>
      <c r="CD41"/>
      <c r="CF41"/>
      <c r="CH41"/>
      <c r="CK41"/>
      <c r="CM41"/>
      <c r="CO41"/>
      <c r="CQ41"/>
      <c r="CS41"/>
      <c r="CU41"/>
      <c r="CW41"/>
      <c r="CZ41"/>
      <c r="DB41"/>
      <c r="DD41"/>
      <c r="DF41"/>
      <c r="DH41"/>
      <c r="DJ41"/>
      <c r="DL41"/>
      <c r="DO41"/>
      <c r="DQ41"/>
      <c r="DT41"/>
      <c r="DW41"/>
      <c r="DY41"/>
      <c r="DZ41"/>
      <c r="EB41"/>
      <c r="ED41"/>
      <c r="EF41"/>
      <c r="EH41"/>
      <c r="EJ41"/>
      <c r="EL41"/>
      <c r="EN41"/>
      <c r="EP41"/>
      <c r="ER41"/>
      <c r="ET41"/>
      <c r="EV41"/>
    </row>
    <row r="42" spans="3:152" ht="15" x14ac:dyDescent="0.25">
      <c r="C42"/>
      <c r="E42"/>
      <c r="G42"/>
      <c r="I42"/>
      <c r="K42"/>
      <c r="N42"/>
      <c r="P42"/>
      <c r="R42"/>
      <c r="T42"/>
      <c r="V42"/>
      <c r="X42"/>
      <c r="Z42"/>
      <c r="AC42"/>
      <c r="AE42"/>
      <c r="AG42"/>
      <c r="AI42"/>
      <c r="AK42"/>
      <c r="AM42"/>
      <c r="AO42"/>
      <c r="AR42"/>
      <c r="AT42"/>
      <c r="AV42"/>
      <c r="AX42"/>
      <c r="AZ42"/>
      <c r="BB42"/>
      <c r="BD42"/>
      <c r="BG42"/>
      <c r="BI42"/>
      <c r="BK42"/>
      <c r="BM42"/>
      <c r="BO42"/>
      <c r="BQ42"/>
      <c r="BS42"/>
      <c r="BV42"/>
      <c r="BX42"/>
      <c r="BZ42"/>
      <c r="CB42"/>
      <c r="CD42"/>
      <c r="CF42"/>
      <c r="CH42"/>
      <c r="CK42"/>
      <c r="CM42"/>
      <c r="CO42"/>
      <c r="CQ42"/>
      <c r="CS42"/>
      <c r="CU42"/>
      <c r="CW42"/>
      <c r="CZ42"/>
      <c r="DB42"/>
      <c r="DD42"/>
      <c r="DF42"/>
      <c r="DH42"/>
      <c r="DJ42"/>
      <c r="DL42"/>
      <c r="DO42"/>
      <c r="DQ42"/>
      <c r="DT42"/>
      <c r="DW42"/>
      <c r="DY42"/>
      <c r="DZ42"/>
      <c r="EB42"/>
      <c r="ED42"/>
      <c r="EF42"/>
      <c r="EH42"/>
      <c r="EJ42"/>
      <c r="EL42"/>
      <c r="EN42"/>
      <c r="EP42"/>
      <c r="ER42"/>
      <c r="ET42"/>
      <c r="EV42"/>
    </row>
    <row r="43" spans="3:152" ht="30" customHeight="1" x14ac:dyDescent="0.25">
      <c r="C43"/>
      <c r="E43"/>
      <c r="G43"/>
      <c r="I43"/>
      <c r="K43"/>
      <c r="N43"/>
      <c r="P43"/>
      <c r="R43"/>
      <c r="T43"/>
      <c r="V43"/>
      <c r="X43"/>
      <c r="Z43"/>
      <c r="AC43"/>
      <c r="AE43"/>
      <c r="AG43"/>
      <c r="AI43"/>
      <c r="AK43"/>
      <c r="AM43"/>
      <c r="AO43"/>
      <c r="AR43"/>
      <c r="AT43"/>
      <c r="AV43"/>
      <c r="AX43"/>
      <c r="AZ43"/>
      <c r="BB43"/>
      <c r="BD43"/>
      <c r="BG43"/>
      <c r="BI43"/>
      <c r="BK43"/>
      <c r="BM43"/>
      <c r="BO43"/>
      <c r="BQ43"/>
      <c r="BS43"/>
      <c r="BV43"/>
      <c r="BX43"/>
      <c r="BZ43"/>
      <c r="CB43"/>
      <c r="CD43"/>
      <c r="CF43"/>
      <c r="CH43"/>
      <c r="CK43"/>
      <c r="CM43"/>
      <c r="CO43"/>
      <c r="CQ43"/>
      <c r="CS43"/>
      <c r="CU43"/>
      <c r="CW43"/>
      <c r="CZ43"/>
      <c r="DB43"/>
      <c r="DD43"/>
      <c r="DF43"/>
      <c r="DH43"/>
      <c r="DJ43"/>
      <c r="DL43"/>
      <c r="DO43"/>
      <c r="DQ43"/>
      <c r="DT43"/>
      <c r="DW43"/>
      <c r="DY43"/>
      <c r="DZ43"/>
      <c r="EB43"/>
      <c r="ED43"/>
      <c r="EF43"/>
      <c r="EH43"/>
      <c r="EJ43"/>
      <c r="EL43"/>
      <c r="EN43"/>
      <c r="EP43"/>
      <c r="ER43"/>
      <c r="ET43"/>
      <c r="EV43"/>
    </row>
    <row r="44" spans="3:152" ht="178.5" customHeight="1" x14ac:dyDescent="0.25">
      <c r="C44"/>
      <c r="E44"/>
      <c r="G44"/>
      <c r="I44"/>
      <c r="K44"/>
      <c r="N44"/>
      <c r="P44"/>
      <c r="R44"/>
      <c r="T44"/>
      <c r="V44"/>
      <c r="X44"/>
      <c r="Z44"/>
      <c r="AC44"/>
      <c r="AE44"/>
      <c r="AG44"/>
      <c r="AI44"/>
      <c r="AK44"/>
      <c r="AM44"/>
      <c r="AO44"/>
      <c r="AR44"/>
      <c r="AT44"/>
      <c r="AV44"/>
      <c r="AX44"/>
      <c r="AZ44"/>
      <c r="BB44"/>
      <c r="BD44"/>
      <c r="BG44"/>
      <c r="BI44"/>
      <c r="BK44"/>
      <c r="BM44"/>
      <c r="BO44"/>
      <c r="BQ44"/>
      <c r="BS44"/>
      <c r="BV44"/>
      <c r="BX44"/>
      <c r="BZ44"/>
      <c r="CB44"/>
      <c r="CD44"/>
      <c r="CF44"/>
      <c r="CH44"/>
      <c r="CK44"/>
      <c r="CM44"/>
      <c r="CO44"/>
      <c r="CQ44"/>
      <c r="CS44"/>
      <c r="CU44"/>
      <c r="CW44"/>
      <c r="CZ44"/>
      <c r="DB44"/>
      <c r="DD44"/>
      <c r="DF44"/>
      <c r="DH44"/>
      <c r="DJ44"/>
      <c r="DL44"/>
      <c r="DO44"/>
      <c r="DQ44"/>
      <c r="DT44"/>
      <c r="DW44"/>
      <c r="DY44"/>
      <c r="DZ44"/>
      <c r="EB44"/>
      <c r="ED44"/>
      <c r="EF44"/>
      <c r="EH44"/>
      <c r="EJ44"/>
      <c r="EL44"/>
      <c r="EN44"/>
      <c r="EP44"/>
      <c r="ER44"/>
      <c r="ET44"/>
      <c r="EV44"/>
    </row>
    <row r="45" spans="3:152" ht="30" customHeight="1" x14ac:dyDescent="0.25">
      <c r="C45"/>
      <c r="E45"/>
      <c r="G45"/>
      <c r="I45"/>
      <c r="K45"/>
      <c r="N45"/>
      <c r="P45"/>
      <c r="R45"/>
      <c r="T45"/>
      <c r="V45"/>
      <c r="X45"/>
      <c r="Z45"/>
      <c r="AC45"/>
      <c r="AE45"/>
      <c r="AG45"/>
      <c r="AI45"/>
      <c r="AK45"/>
      <c r="AM45"/>
      <c r="AO45"/>
      <c r="AR45"/>
      <c r="AT45"/>
      <c r="AV45"/>
      <c r="AX45"/>
      <c r="AZ45"/>
      <c r="BB45"/>
      <c r="BD45"/>
      <c r="BG45"/>
      <c r="BI45"/>
      <c r="BK45"/>
      <c r="BM45"/>
      <c r="BO45"/>
      <c r="BQ45"/>
      <c r="BS45"/>
      <c r="BV45"/>
      <c r="BX45"/>
      <c r="BZ45"/>
      <c r="CB45"/>
      <c r="CD45"/>
      <c r="CF45"/>
      <c r="CH45"/>
      <c r="CK45"/>
      <c r="CM45"/>
      <c r="CO45"/>
      <c r="CQ45"/>
      <c r="CS45"/>
      <c r="CU45"/>
      <c r="CW45"/>
      <c r="CZ45"/>
      <c r="DB45"/>
      <c r="DD45"/>
      <c r="DF45"/>
      <c r="DH45"/>
      <c r="DJ45"/>
      <c r="DL45"/>
      <c r="DO45"/>
      <c r="DQ45"/>
      <c r="DT45"/>
      <c r="DW45"/>
      <c r="DY45"/>
      <c r="DZ45"/>
      <c r="EB45"/>
      <c r="ED45"/>
      <c r="EF45"/>
      <c r="EH45"/>
      <c r="EJ45"/>
      <c r="EL45"/>
      <c r="EN45"/>
      <c r="EP45"/>
      <c r="ER45"/>
      <c r="ET45"/>
      <c r="EV45"/>
    </row>
    <row r="46" spans="3:152" ht="15" x14ac:dyDescent="0.25">
      <c r="C46"/>
      <c r="E46"/>
      <c r="G46"/>
      <c r="I46"/>
      <c r="K46"/>
      <c r="N46"/>
      <c r="P46"/>
      <c r="R46"/>
      <c r="T46"/>
      <c r="V46"/>
      <c r="X46"/>
      <c r="Z46"/>
      <c r="AC46"/>
      <c r="AE46"/>
      <c r="AG46"/>
      <c r="AI46"/>
      <c r="AK46"/>
      <c r="AM46"/>
      <c r="AO46"/>
      <c r="AR46"/>
      <c r="AT46"/>
      <c r="AV46"/>
      <c r="AX46"/>
      <c r="AZ46"/>
      <c r="BB46"/>
      <c r="BD46"/>
      <c r="BG46"/>
      <c r="BI46"/>
      <c r="BK46"/>
      <c r="BM46"/>
      <c r="BO46"/>
      <c r="BQ46"/>
      <c r="BS46"/>
      <c r="BV46"/>
      <c r="BX46"/>
      <c r="BZ46"/>
      <c r="CB46"/>
      <c r="CD46"/>
      <c r="CF46"/>
      <c r="CH46"/>
      <c r="CK46"/>
      <c r="CM46"/>
      <c r="CO46"/>
      <c r="CQ46"/>
      <c r="CS46"/>
      <c r="CU46"/>
      <c r="CW46"/>
      <c r="CZ46"/>
      <c r="DB46"/>
      <c r="DD46"/>
      <c r="DF46"/>
      <c r="DH46"/>
      <c r="DJ46"/>
      <c r="DL46"/>
      <c r="DO46"/>
      <c r="DQ46"/>
      <c r="DT46"/>
      <c r="DW46"/>
      <c r="DY46"/>
      <c r="DZ46"/>
      <c r="EB46"/>
      <c r="ED46"/>
      <c r="EF46"/>
      <c r="EH46"/>
      <c r="EJ46"/>
      <c r="EL46"/>
      <c r="EN46"/>
      <c r="EP46"/>
      <c r="ER46"/>
      <c r="ET46"/>
      <c r="EV46"/>
    </row>
    <row r="47" spans="3:152" ht="30" customHeight="1" x14ac:dyDescent="0.25">
      <c r="C47"/>
      <c r="E47"/>
      <c r="G47"/>
      <c r="I47"/>
      <c r="K47"/>
      <c r="N47"/>
      <c r="P47"/>
      <c r="R47"/>
      <c r="T47"/>
      <c r="V47"/>
      <c r="X47"/>
      <c r="Z47"/>
      <c r="AC47"/>
      <c r="AE47"/>
      <c r="AG47"/>
      <c r="AI47"/>
      <c r="AK47"/>
      <c r="AM47"/>
      <c r="AO47"/>
      <c r="AR47"/>
      <c r="AT47"/>
      <c r="AV47"/>
      <c r="AX47"/>
      <c r="AZ47"/>
      <c r="BB47"/>
      <c r="BD47"/>
      <c r="BG47"/>
      <c r="BI47"/>
      <c r="BK47"/>
      <c r="BM47"/>
      <c r="BO47"/>
      <c r="BQ47"/>
      <c r="BS47"/>
      <c r="BV47"/>
      <c r="BX47"/>
      <c r="BZ47"/>
      <c r="CB47"/>
      <c r="CD47"/>
      <c r="CF47"/>
      <c r="CH47"/>
      <c r="CK47"/>
      <c r="CM47"/>
      <c r="CO47"/>
      <c r="CQ47"/>
      <c r="CS47"/>
      <c r="CU47"/>
      <c r="CW47"/>
      <c r="CZ47"/>
      <c r="DB47"/>
      <c r="DD47"/>
      <c r="DF47"/>
      <c r="DH47"/>
      <c r="DJ47"/>
      <c r="DL47"/>
      <c r="DO47"/>
      <c r="DQ47"/>
      <c r="DT47"/>
      <c r="DW47"/>
      <c r="DY47"/>
      <c r="DZ47"/>
      <c r="EB47"/>
      <c r="ED47"/>
      <c r="EF47"/>
      <c r="EH47"/>
      <c r="EJ47"/>
      <c r="EL47"/>
      <c r="EN47"/>
      <c r="EP47"/>
      <c r="ER47"/>
      <c r="ET47"/>
      <c r="EV47"/>
    </row>
    <row r="48" spans="3:152" ht="178.5" customHeight="1" x14ac:dyDescent="0.25">
      <c r="C48"/>
      <c r="E48"/>
      <c r="G48"/>
      <c r="I48"/>
      <c r="K48"/>
      <c r="N48"/>
      <c r="P48"/>
      <c r="R48"/>
      <c r="T48"/>
      <c r="V48"/>
      <c r="X48"/>
      <c r="Z48"/>
      <c r="AC48"/>
      <c r="AE48"/>
      <c r="AG48"/>
      <c r="AI48"/>
      <c r="AK48"/>
      <c r="AM48"/>
      <c r="AO48"/>
      <c r="AR48"/>
      <c r="AT48"/>
      <c r="AV48"/>
      <c r="AX48"/>
      <c r="AZ48"/>
      <c r="BB48"/>
      <c r="BD48"/>
      <c r="BG48"/>
      <c r="BI48"/>
      <c r="BK48"/>
      <c r="BM48"/>
      <c r="BO48"/>
      <c r="BQ48"/>
      <c r="BS48"/>
      <c r="BV48"/>
      <c r="BX48"/>
      <c r="BZ48"/>
      <c r="CB48"/>
      <c r="CD48"/>
      <c r="CF48"/>
      <c r="CH48"/>
      <c r="CK48"/>
      <c r="CM48"/>
      <c r="CO48"/>
      <c r="CQ48"/>
      <c r="CS48"/>
      <c r="CU48"/>
      <c r="CW48"/>
      <c r="CZ48"/>
      <c r="DB48"/>
      <c r="DD48"/>
      <c r="DF48"/>
      <c r="DH48"/>
      <c r="DJ48"/>
      <c r="DL48"/>
      <c r="DO48"/>
      <c r="DQ48"/>
      <c r="DT48"/>
      <c r="DW48"/>
      <c r="DY48"/>
      <c r="DZ48"/>
      <c r="EB48"/>
      <c r="ED48"/>
      <c r="EF48"/>
      <c r="EH48"/>
      <c r="EJ48"/>
      <c r="EL48"/>
      <c r="EN48"/>
      <c r="EP48"/>
      <c r="ER48"/>
      <c r="ET48"/>
      <c r="EV48"/>
    </row>
    <row r="49" spans="3:152" ht="30" customHeight="1" x14ac:dyDescent="0.25">
      <c r="C49"/>
      <c r="E49"/>
      <c r="G49"/>
      <c r="I49"/>
      <c r="K49"/>
      <c r="N49"/>
      <c r="P49"/>
      <c r="R49"/>
      <c r="T49"/>
      <c r="V49"/>
      <c r="X49"/>
      <c r="Z49"/>
      <c r="AC49"/>
      <c r="AE49"/>
      <c r="AG49"/>
      <c r="AI49"/>
      <c r="AK49"/>
      <c r="AM49"/>
      <c r="AO49"/>
      <c r="AR49"/>
      <c r="AT49"/>
      <c r="AV49"/>
      <c r="AX49"/>
      <c r="AZ49"/>
      <c r="BB49"/>
      <c r="BD49"/>
      <c r="BG49"/>
      <c r="BI49"/>
      <c r="BK49"/>
      <c r="BM49"/>
      <c r="BO49"/>
      <c r="BQ49"/>
      <c r="BS49"/>
      <c r="BV49"/>
      <c r="BX49"/>
      <c r="BZ49"/>
      <c r="CB49"/>
      <c r="CD49"/>
      <c r="CF49"/>
      <c r="CH49"/>
      <c r="CK49"/>
      <c r="CM49"/>
      <c r="CO49"/>
      <c r="CQ49"/>
      <c r="CS49"/>
      <c r="CU49"/>
      <c r="CW49"/>
      <c r="CZ49"/>
      <c r="DB49"/>
      <c r="DD49"/>
      <c r="DF49"/>
      <c r="DH49"/>
      <c r="DJ49"/>
      <c r="DL49"/>
      <c r="DO49"/>
      <c r="DQ49"/>
      <c r="DT49"/>
      <c r="DW49"/>
      <c r="DY49"/>
      <c r="DZ49"/>
      <c r="EB49"/>
      <c r="ED49"/>
      <c r="EF49"/>
      <c r="EH49"/>
      <c r="EJ49"/>
      <c r="EL49"/>
      <c r="EN49"/>
      <c r="EP49"/>
      <c r="ER49"/>
      <c r="ET49"/>
      <c r="EV49"/>
    </row>
    <row r="50" spans="3:152" ht="178.5" customHeight="1" x14ac:dyDescent="0.25">
      <c r="C50"/>
      <c r="E50"/>
      <c r="G50"/>
      <c r="I50"/>
      <c r="K50"/>
      <c r="N50"/>
      <c r="P50"/>
      <c r="R50"/>
      <c r="T50"/>
      <c r="V50"/>
      <c r="X50"/>
      <c r="Z50"/>
      <c r="AC50"/>
      <c r="AE50"/>
      <c r="AG50"/>
      <c r="AI50"/>
      <c r="AK50"/>
      <c r="AM50"/>
      <c r="AO50"/>
      <c r="AR50"/>
      <c r="AT50"/>
      <c r="AV50"/>
      <c r="AX50"/>
      <c r="AZ50"/>
      <c r="BB50"/>
      <c r="BD50"/>
      <c r="BG50"/>
      <c r="BI50"/>
      <c r="BK50"/>
      <c r="BM50"/>
      <c r="BO50"/>
      <c r="BQ50"/>
      <c r="BS50"/>
      <c r="BV50"/>
      <c r="BX50"/>
      <c r="BZ50"/>
      <c r="CB50"/>
      <c r="CD50"/>
      <c r="CF50"/>
      <c r="CH50"/>
      <c r="CK50"/>
      <c r="CM50"/>
      <c r="CO50"/>
      <c r="CQ50"/>
      <c r="CS50"/>
      <c r="CU50"/>
      <c r="CW50"/>
      <c r="CZ50"/>
      <c r="DB50"/>
      <c r="DD50"/>
      <c r="DF50"/>
      <c r="DH50"/>
      <c r="DJ50"/>
      <c r="DL50"/>
      <c r="DO50"/>
      <c r="DQ50"/>
      <c r="DT50"/>
      <c r="DW50"/>
      <c r="DY50"/>
      <c r="DZ50"/>
      <c r="EB50"/>
      <c r="ED50"/>
      <c r="EF50"/>
      <c r="EH50"/>
      <c r="EJ50"/>
      <c r="EL50"/>
      <c r="EN50"/>
      <c r="EP50"/>
      <c r="ER50"/>
      <c r="ET50"/>
      <c r="EV50"/>
    </row>
    <row r="51" spans="3:152" ht="110.25" customHeight="1" x14ac:dyDescent="0.25">
      <c r="C51"/>
      <c r="E51"/>
      <c r="G51"/>
      <c r="I51"/>
      <c r="K51"/>
      <c r="N51"/>
      <c r="P51"/>
      <c r="R51"/>
      <c r="T51"/>
      <c r="V51"/>
      <c r="X51"/>
      <c r="Z51"/>
      <c r="AC51"/>
      <c r="AE51"/>
      <c r="AG51"/>
      <c r="AI51"/>
      <c r="AK51"/>
      <c r="AM51"/>
      <c r="AO51"/>
      <c r="AR51"/>
      <c r="AT51"/>
      <c r="AV51"/>
      <c r="AX51"/>
      <c r="AZ51"/>
      <c r="BB51"/>
      <c r="BD51"/>
      <c r="BG51"/>
      <c r="BI51"/>
      <c r="BK51"/>
      <c r="BM51"/>
      <c r="BO51"/>
      <c r="BQ51"/>
      <c r="BS51"/>
      <c r="BV51"/>
      <c r="BX51"/>
      <c r="BZ51"/>
      <c r="CB51"/>
      <c r="CD51"/>
      <c r="CF51"/>
      <c r="CH51"/>
      <c r="CK51"/>
      <c r="CM51"/>
      <c r="CO51"/>
      <c r="CQ51"/>
      <c r="CS51"/>
      <c r="CU51"/>
      <c r="CW51"/>
      <c r="CZ51"/>
      <c r="DB51"/>
      <c r="DD51"/>
      <c r="DF51"/>
      <c r="DH51"/>
      <c r="DJ51"/>
      <c r="DL51"/>
      <c r="DO51"/>
      <c r="DQ51"/>
      <c r="DT51"/>
      <c r="DW51"/>
      <c r="DY51"/>
      <c r="DZ51"/>
      <c r="EB51"/>
      <c r="ED51"/>
      <c r="EF51"/>
      <c r="EH51"/>
      <c r="EJ51"/>
      <c r="EL51"/>
      <c r="EN51"/>
      <c r="EP51"/>
      <c r="ER51"/>
      <c r="ET51"/>
      <c r="EV51"/>
    </row>
    <row r="52" spans="3:152" ht="110.25" customHeight="1" x14ac:dyDescent="0.25">
      <c r="C52"/>
      <c r="E52"/>
      <c r="G52"/>
      <c r="I52"/>
      <c r="K52"/>
      <c r="N52"/>
      <c r="P52"/>
      <c r="R52"/>
      <c r="T52"/>
      <c r="V52"/>
      <c r="X52"/>
      <c r="Z52"/>
      <c r="AC52"/>
      <c r="AE52"/>
      <c r="AG52"/>
      <c r="AI52"/>
      <c r="AK52"/>
      <c r="AM52"/>
      <c r="AO52"/>
      <c r="AR52"/>
      <c r="AT52"/>
      <c r="AV52"/>
      <c r="AX52"/>
      <c r="AZ52"/>
      <c r="BB52"/>
      <c r="BD52"/>
      <c r="BG52"/>
      <c r="BI52"/>
      <c r="BK52"/>
      <c r="BM52"/>
      <c r="BO52"/>
      <c r="BQ52"/>
      <c r="BS52"/>
      <c r="BV52"/>
      <c r="BX52"/>
      <c r="BZ52"/>
      <c r="CB52"/>
      <c r="CD52"/>
      <c r="CF52"/>
      <c r="CH52"/>
      <c r="CK52"/>
      <c r="CM52"/>
      <c r="CO52"/>
      <c r="CQ52"/>
      <c r="CS52"/>
      <c r="CU52"/>
      <c r="CW52"/>
      <c r="CZ52"/>
      <c r="DB52"/>
      <c r="DD52"/>
      <c r="DF52"/>
      <c r="DH52"/>
      <c r="DJ52"/>
      <c r="DL52"/>
      <c r="DO52"/>
      <c r="DQ52"/>
      <c r="DT52"/>
      <c r="DW52"/>
      <c r="DY52"/>
      <c r="DZ52"/>
      <c r="EB52"/>
      <c r="ED52"/>
      <c r="EF52"/>
      <c r="EH52"/>
      <c r="EJ52"/>
      <c r="EL52"/>
      <c r="EN52"/>
      <c r="EP52"/>
      <c r="ER52"/>
      <c r="ET52"/>
      <c r="EV52"/>
    </row>
    <row r="53" spans="3:152" ht="76.5" customHeight="1" x14ac:dyDescent="0.25">
      <c r="C53"/>
      <c r="E53"/>
      <c r="G53"/>
      <c r="I53"/>
      <c r="K53"/>
      <c r="N53"/>
      <c r="P53"/>
      <c r="R53"/>
      <c r="T53"/>
      <c r="V53"/>
      <c r="X53"/>
      <c r="Z53"/>
      <c r="AC53"/>
      <c r="AE53"/>
      <c r="AG53"/>
      <c r="AI53"/>
      <c r="AK53"/>
      <c r="AM53"/>
      <c r="AO53"/>
      <c r="AR53"/>
      <c r="AT53"/>
      <c r="AV53"/>
      <c r="AX53"/>
      <c r="AZ53"/>
      <c r="BB53"/>
      <c r="BD53"/>
      <c r="BG53"/>
      <c r="BI53"/>
      <c r="BK53"/>
      <c r="BM53"/>
      <c r="BO53"/>
      <c r="BQ53"/>
      <c r="BS53"/>
      <c r="BV53"/>
      <c r="BX53"/>
      <c r="BZ53"/>
      <c r="CB53"/>
      <c r="CD53"/>
      <c r="CF53"/>
      <c r="CH53"/>
      <c r="CK53"/>
      <c r="CM53"/>
      <c r="CO53"/>
      <c r="CQ53"/>
      <c r="CS53"/>
      <c r="CU53"/>
      <c r="CW53"/>
      <c r="CZ53"/>
      <c r="DB53"/>
      <c r="DD53"/>
      <c r="DF53"/>
      <c r="DH53"/>
      <c r="DJ53"/>
      <c r="DL53"/>
      <c r="DO53"/>
      <c r="DQ53"/>
      <c r="DT53"/>
      <c r="DW53"/>
      <c r="DY53"/>
      <c r="DZ53"/>
      <c r="EB53"/>
      <c r="ED53"/>
      <c r="EF53"/>
      <c r="EH53"/>
      <c r="EJ53"/>
      <c r="EL53"/>
      <c r="EN53"/>
      <c r="EP53"/>
      <c r="ER53"/>
      <c r="ET53"/>
      <c r="EV53"/>
    </row>
    <row r="54" spans="3:152" ht="110.25" customHeight="1" x14ac:dyDescent="0.25">
      <c r="C54"/>
      <c r="E54"/>
      <c r="G54"/>
      <c r="I54"/>
      <c r="K54"/>
      <c r="N54"/>
      <c r="P54"/>
      <c r="R54"/>
      <c r="T54"/>
      <c r="V54"/>
      <c r="X54"/>
      <c r="Z54"/>
      <c r="AC54"/>
      <c r="AE54"/>
      <c r="AG54"/>
      <c r="AI54"/>
      <c r="AK54"/>
      <c r="AM54"/>
      <c r="AO54"/>
      <c r="AR54"/>
      <c r="AT54"/>
      <c r="AV54"/>
      <c r="AX54"/>
      <c r="AZ54"/>
      <c r="BB54"/>
      <c r="BD54"/>
      <c r="BG54"/>
      <c r="BI54"/>
      <c r="BK54"/>
      <c r="BM54"/>
      <c r="BO54"/>
      <c r="BQ54"/>
      <c r="BS54"/>
      <c r="BV54"/>
      <c r="BX54"/>
      <c r="BZ54"/>
      <c r="CB54"/>
      <c r="CD54"/>
      <c r="CF54"/>
      <c r="CH54"/>
      <c r="CK54"/>
      <c r="CM54"/>
      <c r="CO54"/>
      <c r="CQ54"/>
      <c r="CS54"/>
      <c r="CU54"/>
      <c r="CW54"/>
      <c r="CZ54"/>
      <c r="DB54"/>
      <c r="DD54"/>
      <c r="DF54"/>
      <c r="DH54"/>
      <c r="DJ54"/>
      <c r="DL54"/>
      <c r="DO54"/>
      <c r="DQ54"/>
      <c r="DT54"/>
      <c r="DW54"/>
      <c r="DY54"/>
      <c r="DZ54"/>
      <c r="EB54"/>
      <c r="ED54"/>
      <c r="EF54"/>
      <c r="EH54"/>
      <c r="EJ54"/>
      <c r="EL54"/>
      <c r="EN54"/>
      <c r="EP54"/>
      <c r="ER54"/>
      <c r="ET54"/>
      <c r="EV54"/>
    </row>
    <row r="55" spans="3:152" ht="15" x14ac:dyDescent="0.25">
      <c r="C55"/>
      <c r="E55"/>
      <c r="G55"/>
      <c r="I55"/>
      <c r="K55"/>
      <c r="N55"/>
      <c r="P55"/>
      <c r="R55"/>
      <c r="T55"/>
      <c r="V55"/>
      <c r="X55"/>
      <c r="Z55"/>
      <c r="AC55"/>
      <c r="AE55"/>
      <c r="AG55"/>
      <c r="AI55"/>
      <c r="AK55"/>
      <c r="AM55"/>
      <c r="AO55"/>
      <c r="AR55"/>
      <c r="AT55"/>
      <c r="AV55"/>
      <c r="AX55"/>
      <c r="AZ55"/>
      <c r="BB55"/>
      <c r="BD55"/>
      <c r="BG55"/>
      <c r="BI55"/>
      <c r="BK55"/>
      <c r="BM55"/>
      <c r="BO55"/>
      <c r="BQ55"/>
      <c r="BS55"/>
      <c r="BV55"/>
      <c r="BX55"/>
      <c r="BZ55"/>
      <c r="CB55"/>
      <c r="CD55"/>
      <c r="CF55"/>
      <c r="CH55"/>
      <c r="CK55"/>
      <c r="CM55"/>
      <c r="CO55"/>
      <c r="CQ55"/>
      <c r="CS55"/>
      <c r="CU55"/>
      <c r="CW55"/>
      <c r="CZ55"/>
      <c r="DB55"/>
      <c r="DD55"/>
      <c r="DF55"/>
      <c r="DH55"/>
      <c r="DJ55"/>
      <c r="DL55"/>
      <c r="DO55"/>
      <c r="DQ55"/>
      <c r="DT55"/>
      <c r="DW55"/>
      <c r="DY55"/>
      <c r="DZ55"/>
      <c r="EB55"/>
      <c r="ED55"/>
      <c r="EF55"/>
      <c r="EH55"/>
      <c r="EJ55"/>
      <c r="EL55"/>
      <c r="EN55"/>
      <c r="EP55"/>
      <c r="ER55"/>
      <c r="ET55"/>
      <c r="EV55"/>
    </row>
    <row r="56" spans="3:152" ht="30" customHeight="1" x14ac:dyDescent="0.25">
      <c r="C56"/>
      <c r="E56"/>
      <c r="G56"/>
      <c r="I56"/>
      <c r="K56"/>
      <c r="N56"/>
      <c r="P56"/>
      <c r="R56"/>
      <c r="T56"/>
      <c r="V56"/>
      <c r="X56"/>
      <c r="Z56"/>
      <c r="AC56"/>
      <c r="AE56"/>
      <c r="AG56"/>
      <c r="AI56"/>
      <c r="AK56"/>
      <c r="AM56"/>
      <c r="AO56"/>
      <c r="AR56"/>
      <c r="AT56"/>
      <c r="AV56"/>
      <c r="AX56"/>
      <c r="AZ56"/>
      <c r="BB56"/>
      <c r="BD56"/>
      <c r="BG56"/>
      <c r="BI56"/>
      <c r="BK56"/>
      <c r="BM56"/>
      <c r="BO56"/>
      <c r="BQ56"/>
      <c r="BS56"/>
      <c r="BV56"/>
      <c r="BX56"/>
      <c r="BZ56"/>
      <c r="CB56"/>
      <c r="CD56"/>
      <c r="CF56"/>
      <c r="CH56"/>
      <c r="CK56"/>
      <c r="CM56"/>
      <c r="CO56"/>
      <c r="CQ56"/>
      <c r="CS56"/>
      <c r="CU56"/>
      <c r="CW56"/>
      <c r="CZ56"/>
      <c r="DB56"/>
      <c r="DD56"/>
      <c r="DF56"/>
      <c r="DH56"/>
      <c r="DJ56"/>
      <c r="DL56"/>
      <c r="DO56"/>
      <c r="DQ56"/>
      <c r="DT56"/>
      <c r="DW56"/>
      <c r="DY56"/>
      <c r="DZ56"/>
      <c r="EB56"/>
      <c r="ED56"/>
      <c r="EF56"/>
      <c r="EH56"/>
      <c r="EJ56"/>
      <c r="EL56"/>
      <c r="EN56"/>
      <c r="EP56"/>
      <c r="ER56"/>
      <c r="ET56"/>
      <c r="EV56"/>
    </row>
    <row r="57" spans="3:152" ht="15" x14ac:dyDescent="0.25">
      <c r="C57"/>
      <c r="E57"/>
      <c r="G57"/>
      <c r="I57"/>
      <c r="K57"/>
      <c r="N57"/>
      <c r="P57"/>
      <c r="R57"/>
      <c r="T57"/>
      <c r="V57"/>
      <c r="X57"/>
      <c r="Z57"/>
      <c r="AC57"/>
      <c r="AE57"/>
      <c r="AG57"/>
      <c r="AI57"/>
      <c r="AK57"/>
      <c r="AM57"/>
      <c r="AO57"/>
      <c r="AR57"/>
      <c r="AT57"/>
      <c r="AV57"/>
      <c r="AX57"/>
      <c r="AZ57"/>
      <c r="BB57"/>
      <c r="BD57"/>
      <c r="BG57"/>
      <c r="BI57"/>
      <c r="BK57"/>
      <c r="BM57"/>
      <c r="BO57"/>
      <c r="BQ57"/>
      <c r="BS57"/>
      <c r="BV57"/>
      <c r="BX57"/>
      <c r="BZ57"/>
      <c r="CB57"/>
      <c r="CD57"/>
      <c r="CF57"/>
      <c r="CH57"/>
      <c r="CK57"/>
      <c r="CM57"/>
      <c r="CO57"/>
      <c r="CQ57"/>
      <c r="CS57"/>
      <c r="CU57"/>
      <c r="CW57"/>
      <c r="CZ57"/>
      <c r="DB57"/>
      <c r="DD57"/>
      <c r="DF57"/>
      <c r="DH57"/>
      <c r="DJ57"/>
      <c r="DL57"/>
      <c r="DO57"/>
      <c r="DQ57"/>
      <c r="DT57"/>
      <c r="DW57"/>
      <c r="DY57"/>
      <c r="DZ57"/>
      <c r="EB57"/>
      <c r="ED57"/>
      <c r="EF57"/>
      <c r="EH57"/>
      <c r="EJ57"/>
      <c r="EL57"/>
      <c r="EN57"/>
      <c r="EP57"/>
      <c r="ER57"/>
      <c r="ET57"/>
      <c r="EV57"/>
    </row>
    <row r="58" spans="3:152" ht="30" customHeight="1" x14ac:dyDescent="0.25">
      <c r="C58"/>
      <c r="E58"/>
      <c r="G58"/>
      <c r="I58"/>
      <c r="K58"/>
      <c r="N58"/>
      <c r="P58"/>
      <c r="R58"/>
      <c r="T58"/>
      <c r="V58"/>
      <c r="X58"/>
      <c r="Z58"/>
      <c r="AC58"/>
      <c r="AE58"/>
      <c r="AG58"/>
      <c r="AI58"/>
      <c r="AK58"/>
      <c r="AM58"/>
      <c r="AO58"/>
      <c r="AR58"/>
      <c r="AT58"/>
      <c r="AV58"/>
      <c r="AX58"/>
      <c r="AZ58"/>
      <c r="BB58"/>
      <c r="BD58"/>
      <c r="BG58"/>
      <c r="BI58"/>
      <c r="BK58"/>
      <c r="BM58"/>
      <c r="BO58"/>
      <c r="BQ58"/>
      <c r="BS58"/>
      <c r="BV58"/>
      <c r="BX58"/>
      <c r="BZ58"/>
      <c r="CB58"/>
      <c r="CD58"/>
      <c r="CF58"/>
      <c r="CH58"/>
      <c r="CK58"/>
      <c r="CM58"/>
      <c r="CO58"/>
      <c r="CQ58"/>
      <c r="CS58"/>
      <c r="CU58"/>
      <c r="CW58"/>
      <c r="CZ58"/>
      <c r="DB58"/>
      <c r="DD58"/>
      <c r="DF58"/>
      <c r="DH58"/>
      <c r="DJ58"/>
      <c r="DL58"/>
      <c r="DO58"/>
      <c r="DQ58"/>
      <c r="DT58"/>
      <c r="DW58"/>
      <c r="DY58"/>
      <c r="DZ58"/>
      <c r="EB58"/>
      <c r="ED58"/>
      <c r="EF58"/>
      <c r="EH58"/>
      <c r="EJ58"/>
      <c r="EL58"/>
      <c r="EN58"/>
      <c r="EP58"/>
      <c r="ER58"/>
      <c r="ET58"/>
      <c r="EV58"/>
    </row>
    <row r="59" spans="3:152" ht="15" x14ac:dyDescent="0.25">
      <c r="C59"/>
      <c r="E59"/>
      <c r="G59"/>
      <c r="I59"/>
      <c r="K59"/>
      <c r="N59"/>
      <c r="P59"/>
      <c r="R59"/>
      <c r="T59"/>
      <c r="V59"/>
      <c r="X59"/>
      <c r="Z59"/>
      <c r="AC59"/>
      <c r="AE59"/>
      <c r="AG59"/>
      <c r="AI59"/>
      <c r="AK59"/>
      <c r="AM59"/>
      <c r="AO59"/>
      <c r="AR59"/>
      <c r="AT59"/>
      <c r="AV59"/>
      <c r="AX59"/>
      <c r="AZ59"/>
      <c r="BB59"/>
      <c r="BD59"/>
      <c r="BG59"/>
      <c r="BI59"/>
      <c r="BK59"/>
      <c r="BM59"/>
      <c r="BO59"/>
      <c r="BQ59"/>
      <c r="BS59"/>
      <c r="BV59"/>
      <c r="BX59"/>
      <c r="BZ59"/>
      <c r="CB59"/>
      <c r="CD59"/>
      <c r="CF59"/>
      <c r="CH59"/>
      <c r="CK59"/>
      <c r="CM59"/>
      <c r="CO59"/>
      <c r="CQ59"/>
      <c r="CS59"/>
      <c r="CU59"/>
      <c r="CW59"/>
      <c r="CZ59"/>
      <c r="DB59"/>
      <c r="DD59"/>
      <c r="DF59"/>
      <c r="DH59"/>
      <c r="DJ59"/>
      <c r="DL59"/>
      <c r="DO59"/>
      <c r="DQ59"/>
      <c r="DT59"/>
      <c r="DW59"/>
      <c r="DY59"/>
      <c r="DZ59"/>
      <c r="EB59"/>
      <c r="ED59"/>
      <c r="EF59"/>
      <c r="EH59"/>
      <c r="EJ59"/>
      <c r="EL59"/>
      <c r="EN59"/>
      <c r="EP59"/>
      <c r="ER59"/>
      <c r="ET59"/>
      <c r="EV59"/>
    </row>
    <row r="60" spans="3:152" ht="30" customHeight="1" x14ac:dyDescent="0.25">
      <c r="C60"/>
      <c r="E60"/>
      <c r="G60"/>
      <c r="I60"/>
      <c r="K60"/>
      <c r="N60"/>
      <c r="P60"/>
      <c r="R60"/>
      <c r="T60"/>
      <c r="V60"/>
      <c r="X60"/>
      <c r="Z60"/>
      <c r="AC60"/>
      <c r="AE60"/>
      <c r="AG60"/>
      <c r="AI60"/>
      <c r="AK60"/>
      <c r="AM60"/>
      <c r="AO60"/>
      <c r="AR60"/>
      <c r="AT60"/>
      <c r="AV60"/>
      <c r="AX60"/>
      <c r="AZ60"/>
      <c r="BB60"/>
      <c r="BD60"/>
      <c r="BG60"/>
      <c r="BI60"/>
      <c r="BK60"/>
      <c r="BM60"/>
      <c r="BO60"/>
      <c r="BQ60"/>
      <c r="BS60"/>
      <c r="BV60"/>
      <c r="BX60"/>
      <c r="BZ60"/>
      <c r="CB60"/>
      <c r="CD60"/>
      <c r="CF60"/>
      <c r="CH60"/>
      <c r="CK60"/>
      <c r="CM60"/>
      <c r="CO60"/>
      <c r="CQ60"/>
      <c r="CS60"/>
      <c r="CU60"/>
      <c r="CW60"/>
      <c r="CZ60"/>
      <c r="DB60"/>
      <c r="DD60"/>
      <c r="DF60"/>
      <c r="DH60"/>
      <c r="DJ60"/>
      <c r="DL60"/>
      <c r="DO60"/>
      <c r="DQ60"/>
      <c r="DT60"/>
      <c r="DW60"/>
      <c r="DY60"/>
      <c r="DZ60"/>
      <c r="EB60"/>
      <c r="ED60"/>
      <c r="EF60"/>
      <c r="EH60"/>
      <c r="EJ60"/>
      <c r="EL60"/>
      <c r="EN60"/>
      <c r="EP60"/>
      <c r="ER60"/>
      <c r="ET60"/>
      <c r="EV60"/>
    </row>
    <row r="61" spans="3:152" ht="15" x14ac:dyDescent="0.25">
      <c r="C61"/>
      <c r="E61"/>
      <c r="G61"/>
      <c r="I61"/>
      <c r="K61"/>
      <c r="N61"/>
      <c r="P61"/>
      <c r="R61"/>
      <c r="T61"/>
      <c r="V61"/>
      <c r="X61"/>
      <c r="Z61"/>
      <c r="AC61"/>
      <c r="AE61"/>
      <c r="AG61"/>
      <c r="AI61"/>
      <c r="AK61"/>
      <c r="AM61"/>
      <c r="AO61"/>
      <c r="AR61"/>
      <c r="AT61"/>
      <c r="AV61"/>
      <c r="AX61"/>
      <c r="AZ61"/>
      <c r="BB61"/>
      <c r="BD61"/>
      <c r="BG61"/>
      <c r="BI61"/>
      <c r="BK61"/>
      <c r="BM61"/>
      <c r="BO61"/>
      <c r="BQ61"/>
      <c r="BS61"/>
      <c r="BV61"/>
      <c r="BX61"/>
      <c r="BZ61"/>
      <c r="CB61"/>
      <c r="CD61"/>
      <c r="CF61"/>
      <c r="CH61"/>
      <c r="CK61"/>
      <c r="CM61"/>
      <c r="CO61"/>
      <c r="CQ61"/>
      <c r="CS61"/>
      <c r="CU61"/>
      <c r="CW61"/>
      <c r="CZ61"/>
      <c r="DB61"/>
      <c r="DD61"/>
      <c r="DF61"/>
      <c r="DH61"/>
      <c r="DJ61"/>
      <c r="DL61"/>
      <c r="DO61"/>
      <c r="DQ61"/>
      <c r="DT61"/>
      <c r="DW61"/>
      <c r="DY61"/>
      <c r="DZ61"/>
      <c r="EB61"/>
      <c r="ED61"/>
      <c r="EF61"/>
      <c r="EH61"/>
      <c r="EJ61"/>
      <c r="EL61"/>
      <c r="EN61"/>
      <c r="EP61"/>
      <c r="ER61"/>
      <c r="ET61"/>
      <c r="EV61"/>
    </row>
    <row r="62" spans="3:152" ht="30" customHeight="1" x14ac:dyDescent="0.25">
      <c r="C62"/>
      <c r="E62"/>
      <c r="G62"/>
      <c r="I62"/>
      <c r="K62"/>
      <c r="N62"/>
      <c r="P62"/>
      <c r="R62"/>
      <c r="T62"/>
      <c r="V62"/>
      <c r="X62"/>
      <c r="Z62"/>
      <c r="AC62"/>
      <c r="AE62"/>
      <c r="AG62"/>
      <c r="AI62"/>
      <c r="AK62"/>
      <c r="AM62"/>
      <c r="AO62"/>
      <c r="AR62"/>
      <c r="AT62"/>
      <c r="AV62"/>
      <c r="AX62"/>
      <c r="AZ62"/>
      <c r="BB62"/>
      <c r="BD62"/>
      <c r="BG62"/>
      <c r="BI62"/>
      <c r="BK62"/>
      <c r="BM62"/>
      <c r="BO62"/>
      <c r="BQ62"/>
      <c r="BS62"/>
      <c r="BV62"/>
      <c r="BX62"/>
      <c r="BZ62"/>
      <c r="CB62"/>
      <c r="CD62"/>
      <c r="CF62"/>
      <c r="CH62"/>
      <c r="CK62"/>
      <c r="CM62"/>
      <c r="CO62"/>
      <c r="CQ62"/>
      <c r="CS62"/>
      <c r="CU62"/>
      <c r="CW62"/>
      <c r="CZ62"/>
      <c r="DB62"/>
      <c r="DD62"/>
      <c r="DF62"/>
      <c r="DH62"/>
      <c r="DJ62"/>
      <c r="DL62"/>
      <c r="DO62"/>
      <c r="DQ62"/>
      <c r="DT62"/>
      <c r="DW62"/>
      <c r="DY62"/>
      <c r="DZ62"/>
      <c r="EB62"/>
      <c r="ED62"/>
      <c r="EF62"/>
      <c r="EH62"/>
      <c r="EJ62"/>
      <c r="EL62"/>
      <c r="EN62"/>
      <c r="EP62"/>
      <c r="ER62"/>
      <c r="ET62"/>
      <c r="EV62"/>
    </row>
    <row r="63" spans="3:152" ht="15" x14ac:dyDescent="0.25">
      <c r="C63"/>
      <c r="E63"/>
      <c r="G63"/>
      <c r="I63"/>
      <c r="K63"/>
      <c r="N63"/>
      <c r="P63"/>
      <c r="R63"/>
      <c r="T63"/>
      <c r="V63"/>
      <c r="X63"/>
      <c r="Z63"/>
      <c r="AC63"/>
      <c r="AE63"/>
      <c r="AG63"/>
      <c r="AI63"/>
      <c r="AK63"/>
      <c r="AM63"/>
      <c r="AO63"/>
      <c r="AR63"/>
      <c r="AT63"/>
      <c r="AV63"/>
      <c r="AX63"/>
      <c r="AZ63"/>
      <c r="BB63"/>
      <c r="BD63"/>
      <c r="BG63"/>
      <c r="BI63"/>
      <c r="BK63"/>
      <c r="BM63"/>
      <c r="BO63"/>
      <c r="BQ63"/>
      <c r="BS63"/>
      <c r="BV63"/>
      <c r="BX63"/>
      <c r="BZ63"/>
      <c r="CB63"/>
      <c r="CD63"/>
      <c r="CF63"/>
      <c r="CH63"/>
      <c r="CK63"/>
      <c r="CM63"/>
      <c r="CO63"/>
      <c r="CQ63"/>
      <c r="CS63"/>
      <c r="CU63"/>
      <c r="CW63"/>
      <c r="CZ63"/>
      <c r="DB63"/>
      <c r="DD63"/>
      <c r="DF63"/>
      <c r="DH63"/>
      <c r="DJ63"/>
      <c r="DL63"/>
      <c r="DO63"/>
      <c r="DQ63"/>
      <c r="DT63"/>
      <c r="DW63"/>
      <c r="DY63"/>
      <c r="DZ63"/>
      <c r="EB63"/>
      <c r="ED63"/>
      <c r="EF63"/>
      <c r="EH63"/>
      <c r="EJ63"/>
      <c r="EL63"/>
      <c r="EN63"/>
      <c r="EP63"/>
      <c r="ER63"/>
      <c r="ET63"/>
      <c r="EV63"/>
    </row>
    <row r="64" spans="3:152" ht="30" customHeight="1" x14ac:dyDescent="0.25">
      <c r="C64"/>
      <c r="E64"/>
      <c r="G64"/>
      <c r="I64"/>
      <c r="K64"/>
      <c r="N64"/>
      <c r="P64"/>
      <c r="R64"/>
      <c r="T64"/>
      <c r="V64"/>
      <c r="X64"/>
      <c r="Z64"/>
      <c r="AC64"/>
      <c r="AE64"/>
      <c r="AG64"/>
      <c r="AI64"/>
      <c r="AK64"/>
      <c r="AM64"/>
      <c r="AO64"/>
      <c r="AR64"/>
      <c r="AT64"/>
      <c r="AV64"/>
      <c r="AX64"/>
      <c r="AZ64"/>
      <c r="BB64"/>
      <c r="BD64"/>
      <c r="BG64"/>
      <c r="BI64"/>
      <c r="BK64"/>
      <c r="BM64"/>
      <c r="BO64"/>
      <c r="BQ64"/>
      <c r="BS64"/>
      <c r="BV64"/>
      <c r="BX64"/>
      <c r="BZ64"/>
      <c r="CB64"/>
      <c r="CD64"/>
      <c r="CF64"/>
      <c r="CH64"/>
      <c r="CK64"/>
      <c r="CM64"/>
      <c r="CO64"/>
      <c r="CQ64"/>
      <c r="CS64"/>
      <c r="CU64"/>
      <c r="CW64"/>
      <c r="CZ64"/>
      <c r="DB64"/>
      <c r="DD64"/>
      <c r="DF64"/>
      <c r="DH64"/>
      <c r="DJ64"/>
      <c r="DL64"/>
      <c r="DO64"/>
      <c r="DQ64"/>
      <c r="DT64"/>
      <c r="DW64"/>
      <c r="DY64"/>
      <c r="DZ64"/>
      <c r="EB64"/>
      <c r="ED64"/>
      <c r="EF64"/>
      <c r="EH64"/>
      <c r="EJ64"/>
      <c r="EL64"/>
      <c r="EN64"/>
      <c r="EP64"/>
      <c r="ER64"/>
      <c r="ET64"/>
      <c r="EV64"/>
    </row>
    <row r="65" spans="3:152" ht="15" x14ac:dyDescent="0.25">
      <c r="C65"/>
      <c r="E65"/>
      <c r="G65"/>
      <c r="I65"/>
      <c r="K65"/>
      <c r="N65"/>
      <c r="P65"/>
      <c r="R65"/>
      <c r="T65"/>
      <c r="V65"/>
      <c r="X65"/>
      <c r="Z65"/>
      <c r="AC65"/>
      <c r="AE65"/>
      <c r="AG65"/>
      <c r="AI65"/>
      <c r="AK65"/>
      <c r="AM65"/>
      <c r="AO65"/>
      <c r="AR65"/>
      <c r="AT65"/>
      <c r="AV65"/>
      <c r="AX65"/>
      <c r="AZ65"/>
      <c r="BB65"/>
      <c r="BD65"/>
      <c r="BG65"/>
      <c r="BI65"/>
      <c r="BK65"/>
      <c r="BM65"/>
      <c r="BO65"/>
      <c r="BQ65"/>
      <c r="BS65"/>
      <c r="BV65"/>
      <c r="BX65"/>
      <c r="BZ65"/>
      <c r="CB65"/>
      <c r="CD65"/>
      <c r="CF65"/>
      <c r="CH65"/>
      <c r="CK65"/>
      <c r="CM65"/>
      <c r="CO65"/>
      <c r="CQ65"/>
      <c r="CS65"/>
      <c r="CU65"/>
      <c r="CW65"/>
      <c r="CZ65"/>
      <c r="DB65"/>
      <c r="DD65"/>
      <c r="DF65"/>
      <c r="DH65"/>
      <c r="DJ65"/>
      <c r="DL65"/>
      <c r="DO65"/>
      <c r="DQ65"/>
      <c r="DT65"/>
      <c r="DW65"/>
      <c r="DY65"/>
      <c r="DZ65"/>
      <c r="EB65"/>
      <c r="ED65"/>
      <c r="EF65"/>
      <c r="EH65"/>
      <c r="EJ65"/>
      <c r="EL65"/>
      <c r="EN65"/>
      <c r="EP65"/>
      <c r="ER65"/>
      <c r="ET65"/>
      <c r="EV65"/>
    </row>
    <row r="66" spans="3:152" ht="30" customHeight="1" x14ac:dyDescent="0.25">
      <c r="C66"/>
      <c r="E66"/>
      <c r="G66"/>
      <c r="I66"/>
      <c r="K66"/>
      <c r="N66"/>
      <c r="P66"/>
      <c r="R66"/>
      <c r="T66"/>
      <c r="V66"/>
      <c r="X66"/>
      <c r="Z66"/>
      <c r="AC66"/>
      <c r="AE66"/>
      <c r="AG66"/>
      <c r="AI66"/>
      <c r="AK66"/>
      <c r="AM66"/>
      <c r="AO66"/>
      <c r="AR66"/>
      <c r="AT66"/>
      <c r="AV66"/>
      <c r="AX66"/>
      <c r="AZ66"/>
      <c r="BB66"/>
      <c r="BD66"/>
      <c r="BG66"/>
      <c r="BI66"/>
      <c r="BK66"/>
      <c r="BM66"/>
      <c r="BO66"/>
      <c r="BQ66"/>
      <c r="BS66"/>
      <c r="BV66"/>
      <c r="BX66"/>
      <c r="BZ66"/>
      <c r="CB66"/>
      <c r="CD66"/>
      <c r="CF66"/>
      <c r="CH66"/>
      <c r="CK66"/>
      <c r="CM66"/>
      <c r="CO66"/>
      <c r="CQ66"/>
      <c r="CS66"/>
      <c r="CU66"/>
      <c r="CW66"/>
      <c r="CZ66"/>
      <c r="DB66"/>
      <c r="DD66"/>
      <c r="DF66"/>
      <c r="DH66"/>
      <c r="DJ66"/>
      <c r="DL66"/>
      <c r="DO66"/>
      <c r="DQ66"/>
      <c r="DT66"/>
      <c r="DW66"/>
      <c r="DY66"/>
      <c r="DZ66"/>
      <c r="EB66"/>
      <c r="ED66"/>
      <c r="EF66"/>
      <c r="EH66"/>
      <c r="EJ66"/>
      <c r="EL66"/>
      <c r="EN66"/>
      <c r="EP66"/>
      <c r="ER66"/>
      <c r="ET66"/>
      <c r="EV66"/>
    </row>
    <row r="67" spans="3:152" ht="15" x14ac:dyDescent="0.25">
      <c r="C67"/>
      <c r="E67"/>
      <c r="G67"/>
      <c r="I67"/>
      <c r="K67"/>
      <c r="N67"/>
      <c r="P67"/>
      <c r="R67"/>
      <c r="T67"/>
      <c r="V67"/>
      <c r="X67"/>
      <c r="Z67"/>
      <c r="AC67"/>
      <c r="AE67"/>
      <c r="AG67"/>
      <c r="AI67"/>
      <c r="AK67"/>
      <c r="AM67"/>
      <c r="AO67"/>
      <c r="AR67"/>
      <c r="AT67"/>
      <c r="AV67"/>
      <c r="AX67"/>
      <c r="AZ67"/>
      <c r="BB67"/>
      <c r="BD67"/>
      <c r="BG67"/>
      <c r="BI67"/>
      <c r="BK67"/>
      <c r="BM67"/>
      <c r="BO67"/>
      <c r="BQ67"/>
      <c r="BS67"/>
      <c r="BV67"/>
      <c r="BX67"/>
      <c r="BZ67"/>
      <c r="CB67"/>
      <c r="CD67"/>
      <c r="CF67"/>
      <c r="CH67"/>
      <c r="CK67"/>
      <c r="CM67"/>
      <c r="CO67"/>
      <c r="CQ67"/>
      <c r="CS67"/>
      <c r="CU67"/>
      <c r="CW67"/>
      <c r="CZ67"/>
      <c r="DB67"/>
      <c r="DD67"/>
      <c r="DF67"/>
      <c r="DH67"/>
      <c r="DJ67"/>
      <c r="DL67"/>
      <c r="DO67"/>
      <c r="DQ67"/>
      <c r="DT67"/>
      <c r="DW67"/>
      <c r="DY67"/>
      <c r="DZ67"/>
      <c r="EB67"/>
      <c r="ED67"/>
      <c r="EF67"/>
      <c r="EH67"/>
      <c r="EJ67"/>
      <c r="EL67"/>
      <c r="EN67"/>
      <c r="EP67"/>
      <c r="ER67"/>
      <c r="ET67"/>
      <c r="EV67"/>
    </row>
    <row r="68" spans="3:152" ht="30" customHeight="1" x14ac:dyDescent="0.25">
      <c r="C68"/>
      <c r="E68"/>
      <c r="G68"/>
      <c r="I68"/>
      <c r="K68"/>
      <c r="N68"/>
      <c r="P68"/>
      <c r="R68"/>
      <c r="T68"/>
      <c r="V68"/>
      <c r="X68"/>
      <c r="Z68"/>
      <c r="AC68"/>
      <c r="AE68"/>
      <c r="AG68"/>
      <c r="AI68"/>
      <c r="AK68"/>
      <c r="AM68"/>
      <c r="AO68"/>
      <c r="AR68"/>
      <c r="AT68"/>
      <c r="AV68"/>
      <c r="AX68"/>
      <c r="AZ68"/>
      <c r="BB68"/>
      <c r="BD68"/>
      <c r="BG68"/>
      <c r="BI68"/>
      <c r="BK68"/>
      <c r="BM68"/>
      <c r="BO68"/>
      <c r="BQ68"/>
      <c r="BS68"/>
      <c r="BV68"/>
      <c r="BX68"/>
      <c r="BZ68"/>
      <c r="CB68"/>
      <c r="CD68"/>
      <c r="CF68"/>
      <c r="CH68"/>
      <c r="CK68"/>
      <c r="CM68"/>
      <c r="CO68"/>
      <c r="CQ68"/>
      <c r="CS68"/>
      <c r="CU68"/>
      <c r="CW68"/>
      <c r="CZ68"/>
      <c r="DB68"/>
      <c r="DD68"/>
      <c r="DF68"/>
      <c r="DH68"/>
      <c r="DJ68"/>
      <c r="DL68"/>
      <c r="DO68"/>
      <c r="DQ68"/>
      <c r="DT68"/>
      <c r="DW68"/>
      <c r="DY68"/>
      <c r="DZ68"/>
      <c r="EB68"/>
      <c r="ED68"/>
      <c r="EF68"/>
      <c r="EH68"/>
      <c r="EJ68"/>
      <c r="EL68"/>
      <c r="EN68"/>
      <c r="EP68"/>
      <c r="ER68"/>
      <c r="ET68"/>
      <c r="EV68"/>
    </row>
    <row r="69" spans="3:152" ht="178.5" customHeight="1" x14ac:dyDescent="0.25">
      <c r="C69"/>
      <c r="E69"/>
      <c r="G69"/>
      <c r="I69"/>
      <c r="K69"/>
      <c r="N69"/>
      <c r="P69"/>
      <c r="R69"/>
      <c r="T69"/>
      <c r="V69"/>
      <c r="X69"/>
      <c r="Z69"/>
      <c r="AC69"/>
      <c r="AE69"/>
      <c r="AG69"/>
      <c r="AI69"/>
      <c r="AK69"/>
      <c r="AM69"/>
      <c r="AO69"/>
      <c r="AR69"/>
      <c r="AT69"/>
      <c r="AV69"/>
      <c r="AX69"/>
      <c r="AZ69"/>
      <c r="BB69"/>
      <c r="BD69"/>
      <c r="BG69"/>
      <c r="BI69"/>
      <c r="BK69"/>
      <c r="BM69"/>
      <c r="BO69"/>
      <c r="BQ69"/>
      <c r="BS69"/>
      <c r="BV69"/>
      <c r="BX69"/>
      <c r="BZ69"/>
      <c r="CB69"/>
      <c r="CD69"/>
      <c r="CF69"/>
      <c r="CH69"/>
      <c r="CK69"/>
      <c r="CM69"/>
      <c r="CO69"/>
      <c r="CQ69"/>
      <c r="CS69"/>
      <c r="CU69"/>
      <c r="CW69"/>
      <c r="CZ69"/>
      <c r="DB69"/>
      <c r="DD69"/>
      <c r="DF69"/>
      <c r="DH69"/>
      <c r="DJ69"/>
      <c r="DL69"/>
      <c r="DO69"/>
      <c r="DQ69"/>
      <c r="DT69"/>
      <c r="DW69"/>
      <c r="DY69"/>
      <c r="DZ69"/>
      <c r="EB69"/>
      <c r="ED69"/>
      <c r="EF69"/>
      <c r="EH69"/>
      <c r="EJ69"/>
      <c r="EL69"/>
      <c r="EN69"/>
      <c r="EP69"/>
      <c r="ER69"/>
      <c r="ET69"/>
      <c r="EV69"/>
    </row>
    <row r="70" spans="3:152" ht="30" customHeight="1" x14ac:dyDescent="0.25">
      <c r="C70"/>
      <c r="E70"/>
      <c r="G70"/>
      <c r="I70"/>
      <c r="K70"/>
      <c r="N70"/>
      <c r="P70"/>
      <c r="R70"/>
      <c r="T70"/>
      <c r="V70"/>
      <c r="X70"/>
      <c r="Z70"/>
      <c r="AC70"/>
      <c r="AE70"/>
      <c r="AG70"/>
      <c r="AI70"/>
      <c r="AK70"/>
      <c r="AM70"/>
      <c r="AO70"/>
      <c r="AR70"/>
      <c r="AT70"/>
      <c r="AV70"/>
      <c r="AX70"/>
      <c r="AZ70"/>
      <c r="BB70"/>
      <c r="BD70"/>
      <c r="BG70"/>
      <c r="BI70"/>
      <c r="BK70"/>
      <c r="BM70"/>
      <c r="BO70"/>
      <c r="BQ70"/>
      <c r="BS70"/>
      <c r="BV70"/>
      <c r="BX70"/>
      <c r="BZ70"/>
      <c r="CB70"/>
      <c r="CD70"/>
      <c r="CF70"/>
      <c r="CH70"/>
      <c r="CK70"/>
      <c r="CM70"/>
      <c r="CO70"/>
      <c r="CQ70"/>
      <c r="CS70"/>
      <c r="CU70"/>
      <c r="CW70"/>
      <c r="CZ70"/>
      <c r="DB70"/>
      <c r="DD70"/>
      <c r="DF70"/>
      <c r="DH70"/>
      <c r="DJ70"/>
      <c r="DL70"/>
      <c r="DO70"/>
      <c r="DQ70"/>
      <c r="DT70"/>
      <c r="DW70"/>
      <c r="DY70"/>
      <c r="DZ70"/>
      <c r="EB70"/>
      <c r="ED70"/>
      <c r="EF70"/>
      <c r="EH70"/>
      <c r="EJ70"/>
      <c r="EL70"/>
      <c r="EN70"/>
      <c r="EP70"/>
      <c r="ER70"/>
      <c r="ET70"/>
      <c r="EV70"/>
    </row>
    <row r="71" spans="3:152" ht="15" x14ac:dyDescent="0.25">
      <c r="C71"/>
      <c r="E71"/>
      <c r="G71"/>
      <c r="I71"/>
      <c r="K71"/>
      <c r="N71"/>
      <c r="P71"/>
      <c r="R71"/>
      <c r="T71"/>
      <c r="V71"/>
      <c r="X71"/>
      <c r="Z71"/>
      <c r="AC71"/>
      <c r="AE71"/>
      <c r="AG71"/>
      <c r="AI71"/>
      <c r="AK71"/>
      <c r="AM71"/>
      <c r="AO71"/>
      <c r="AR71"/>
      <c r="AT71"/>
      <c r="AV71"/>
      <c r="AX71"/>
      <c r="AZ71"/>
      <c r="BB71"/>
      <c r="BD71"/>
      <c r="BG71"/>
      <c r="BI71"/>
      <c r="BK71"/>
      <c r="BM71"/>
      <c r="BO71"/>
      <c r="BQ71"/>
      <c r="BS71"/>
      <c r="BV71"/>
      <c r="BX71"/>
      <c r="BZ71"/>
      <c r="CB71"/>
      <c r="CD71"/>
      <c r="CF71"/>
      <c r="CH71"/>
      <c r="CK71"/>
      <c r="CM71"/>
      <c r="CO71"/>
      <c r="CQ71"/>
      <c r="CS71"/>
      <c r="CU71"/>
      <c r="CW71"/>
      <c r="CZ71"/>
      <c r="DB71"/>
      <c r="DD71"/>
      <c r="DF71"/>
      <c r="DH71"/>
      <c r="DJ71"/>
      <c r="DL71"/>
      <c r="DO71"/>
      <c r="DQ71"/>
      <c r="DT71"/>
      <c r="DW71"/>
      <c r="DY71"/>
      <c r="DZ71"/>
      <c r="EB71"/>
      <c r="ED71"/>
      <c r="EF71"/>
      <c r="EH71"/>
      <c r="EJ71"/>
      <c r="EL71"/>
      <c r="EN71"/>
      <c r="EP71"/>
      <c r="ER71"/>
      <c r="ET71"/>
      <c r="EV71"/>
    </row>
    <row r="72" spans="3:152" ht="30" customHeight="1" x14ac:dyDescent="0.25">
      <c r="C72"/>
      <c r="E72"/>
      <c r="G72"/>
      <c r="I72"/>
      <c r="K72"/>
      <c r="N72"/>
      <c r="P72"/>
      <c r="R72"/>
      <c r="T72"/>
      <c r="V72"/>
      <c r="X72"/>
      <c r="Z72"/>
      <c r="AC72"/>
      <c r="AE72"/>
      <c r="AG72"/>
      <c r="AI72"/>
      <c r="AK72"/>
      <c r="AM72"/>
      <c r="AO72"/>
      <c r="AR72"/>
      <c r="AT72"/>
      <c r="AV72"/>
      <c r="AX72"/>
      <c r="AZ72"/>
      <c r="BB72"/>
      <c r="BD72"/>
      <c r="BG72"/>
      <c r="BI72"/>
      <c r="BK72"/>
      <c r="BM72"/>
      <c r="BO72"/>
      <c r="BQ72"/>
      <c r="BS72"/>
      <c r="BV72"/>
      <c r="BX72"/>
      <c r="BZ72"/>
      <c r="CB72"/>
      <c r="CD72"/>
      <c r="CF72"/>
      <c r="CH72"/>
      <c r="CK72"/>
      <c r="CM72"/>
      <c r="CO72"/>
      <c r="CQ72"/>
      <c r="CS72"/>
      <c r="CU72"/>
      <c r="CW72"/>
      <c r="CZ72"/>
      <c r="DB72"/>
      <c r="DD72"/>
      <c r="DF72"/>
      <c r="DH72"/>
      <c r="DJ72"/>
      <c r="DL72"/>
      <c r="DO72"/>
      <c r="DQ72"/>
      <c r="DT72"/>
      <c r="DW72"/>
      <c r="DY72"/>
      <c r="DZ72"/>
      <c r="EB72"/>
      <c r="ED72"/>
      <c r="EF72"/>
      <c r="EH72"/>
      <c r="EJ72"/>
      <c r="EL72"/>
      <c r="EN72"/>
      <c r="EP72"/>
      <c r="ER72"/>
      <c r="ET72"/>
      <c r="EV72"/>
    </row>
    <row r="73" spans="3:152" ht="110.25" customHeight="1" x14ac:dyDescent="0.25">
      <c r="C73"/>
      <c r="E73"/>
      <c r="G73"/>
      <c r="I73"/>
      <c r="K73"/>
      <c r="N73"/>
      <c r="P73"/>
      <c r="R73"/>
      <c r="T73"/>
      <c r="V73"/>
      <c r="X73"/>
      <c r="Z73"/>
      <c r="AC73"/>
      <c r="AE73"/>
      <c r="AG73"/>
      <c r="AI73"/>
      <c r="AK73"/>
      <c r="AM73"/>
      <c r="AO73"/>
      <c r="AR73"/>
      <c r="AT73"/>
      <c r="AV73"/>
      <c r="AX73"/>
      <c r="AZ73"/>
      <c r="BB73"/>
      <c r="BD73"/>
      <c r="BG73"/>
      <c r="BI73"/>
      <c r="BK73"/>
      <c r="BM73"/>
      <c r="BO73"/>
      <c r="BQ73"/>
      <c r="BS73"/>
      <c r="BV73"/>
      <c r="BX73"/>
      <c r="BZ73"/>
      <c r="CB73"/>
      <c r="CD73"/>
      <c r="CF73"/>
      <c r="CH73"/>
      <c r="CK73"/>
      <c r="CM73"/>
      <c r="CO73"/>
      <c r="CQ73"/>
      <c r="CS73"/>
      <c r="CU73"/>
      <c r="CW73"/>
      <c r="CZ73"/>
      <c r="DB73"/>
      <c r="DD73"/>
      <c r="DF73"/>
      <c r="DH73"/>
      <c r="DJ73"/>
      <c r="DL73"/>
      <c r="DO73"/>
      <c r="DQ73"/>
      <c r="DT73"/>
      <c r="DW73"/>
      <c r="DY73"/>
      <c r="DZ73"/>
      <c r="EB73"/>
      <c r="ED73"/>
      <c r="EF73"/>
      <c r="EH73"/>
      <c r="EJ73"/>
      <c r="EL73"/>
      <c r="EN73"/>
      <c r="EP73"/>
      <c r="ER73"/>
      <c r="ET73"/>
      <c r="EV73"/>
    </row>
    <row r="74" spans="3:152" ht="76.5" customHeight="1" x14ac:dyDescent="0.25">
      <c r="C74"/>
      <c r="E74"/>
      <c r="G74"/>
      <c r="I74"/>
      <c r="K74"/>
      <c r="N74"/>
      <c r="P74"/>
      <c r="R74"/>
      <c r="T74"/>
      <c r="V74"/>
      <c r="X74"/>
      <c r="Z74"/>
      <c r="AC74"/>
      <c r="AE74"/>
      <c r="AG74"/>
      <c r="AI74"/>
      <c r="AK74"/>
      <c r="AM74"/>
      <c r="AO74"/>
      <c r="AR74"/>
      <c r="AT74"/>
      <c r="AV74"/>
      <c r="AX74"/>
      <c r="AZ74"/>
      <c r="BB74"/>
      <c r="BD74"/>
      <c r="BG74"/>
      <c r="BI74"/>
      <c r="BK74"/>
      <c r="BM74"/>
      <c r="BO74"/>
      <c r="BQ74"/>
      <c r="BS74"/>
      <c r="BV74"/>
      <c r="BX74"/>
      <c r="BZ74"/>
      <c r="CB74"/>
      <c r="CD74"/>
      <c r="CF74"/>
      <c r="CH74"/>
      <c r="CK74"/>
      <c r="CM74"/>
      <c r="CO74"/>
      <c r="CQ74"/>
      <c r="CS74"/>
      <c r="CU74"/>
      <c r="CW74"/>
      <c r="CZ74"/>
      <c r="DB74"/>
      <c r="DD74"/>
      <c r="DF74"/>
      <c r="DH74"/>
      <c r="DJ74"/>
      <c r="DL74"/>
      <c r="DO74"/>
      <c r="DQ74"/>
      <c r="DT74"/>
      <c r="DW74"/>
      <c r="DY74"/>
      <c r="DZ74"/>
      <c r="EB74"/>
      <c r="ED74"/>
      <c r="EF74"/>
      <c r="EH74"/>
      <c r="EJ74"/>
      <c r="EL74"/>
      <c r="EN74"/>
      <c r="EP74"/>
      <c r="ER74"/>
      <c r="ET74"/>
      <c r="EV74"/>
    </row>
    <row r="75" spans="3:152" ht="110.25" customHeight="1" x14ac:dyDescent="0.25">
      <c r="C75"/>
      <c r="E75"/>
      <c r="G75"/>
      <c r="I75"/>
      <c r="K75"/>
      <c r="N75"/>
      <c r="P75"/>
      <c r="R75"/>
      <c r="T75"/>
      <c r="V75"/>
      <c r="X75"/>
      <c r="Z75"/>
      <c r="AC75"/>
      <c r="AE75"/>
      <c r="AG75"/>
      <c r="AI75"/>
      <c r="AK75"/>
      <c r="AM75"/>
      <c r="AO75"/>
      <c r="AR75"/>
      <c r="AT75"/>
      <c r="AV75"/>
      <c r="AX75"/>
      <c r="AZ75"/>
      <c r="BB75"/>
      <c r="BD75"/>
      <c r="BG75"/>
      <c r="BI75"/>
      <c r="BK75"/>
      <c r="BM75"/>
      <c r="BO75"/>
      <c r="BQ75"/>
      <c r="BS75"/>
      <c r="BV75"/>
      <c r="BX75"/>
      <c r="BZ75"/>
      <c r="CB75"/>
      <c r="CD75"/>
      <c r="CF75"/>
      <c r="CH75"/>
      <c r="CK75"/>
      <c r="CM75"/>
      <c r="CO75"/>
      <c r="CQ75"/>
      <c r="CS75"/>
      <c r="CU75"/>
      <c r="CW75"/>
      <c r="CZ75"/>
      <c r="DB75"/>
      <c r="DD75"/>
      <c r="DF75"/>
      <c r="DH75"/>
      <c r="DJ75"/>
      <c r="DL75"/>
      <c r="DO75"/>
      <c r="DQ75"/>
      <c r="DT75"/>
      <c r="DW75"/>
      <c r="DY75"/>
      <c r="DZ75"/>
      <c r="EB75"/>
      <c r="ED75"/>
      <c r="EF75"/>
      <c r="EH75"/>
      <c r="EJ75"/>
      <c r="EL75"/>
      <c r="EN75"/>
      <c r="EP75"/>
      <c r="ER75"/>
      <c r="ET75"/>
      <c r="EV75"/>
    </row>
    <row r="76" spans="3:152" ht="15" x14ac:dyDescent="0.25">
      <c r="C76"/>
      <c r="E76"/>
      <c r="G76"/>
      <c r="I76"/>
      <c r="K76"/>
      <c r="N76"/>
      <c r="P76"/>
      <c r="R76"/>
      <c r="T76"/>
      <c r="V76"/>
      <c r="X76"/>
      <c r="Z76"/>
      <c r="AC76"/>
      <c r="AE76"/>
      <c r="AG76"/>
      <c r="AI76"/>
      <c r="AK76"/>
      <c r="AM76"/>
      <c r="AO76"/>
      <c r="AR76"/>
      <c r="AT76"/>
      <c r="AV76"/>
      <c r="AX76"/>
      <c r="AZ76"/>
      <c r="BB76"/>
      <c r="BD76"/>
      <c r="BG76"/>
      <c r="BI76"/>
      <c r="BK76"/>
      <c r="BM76"/>
      <c r="BO76"/>
      <c r="BQ76"/>
      <c r="BS76"/>
      <c r="BV76"/>
      <c r="BX76"/>
      <c r="BZ76"/>
      <c r="CB76"/>
      <c r="CD76"/>
      <c r="CF76"/>
      <c r="CH76"/>
      <c r="CK76"/>
      <c r="CM76"/>
      <c r="CO76"/>
      <c r="CQ76"/>
      <c r="CS76"/>
      <c r="CU76"/>
      <c r="CW76"/>
      <c r="CZ76"/>
      <c r="DB76"/>
      <c r="DD76"/>
      <c r="DF76"/>
      <c r="DH76"/>
      <c r="DJ76"/>
      <c r="DL76"/>
      <c r="DO76"/>
      <c r="DQ76"/>
      <c r="DT76"/>
      <c r="DW76"/>
      <c r="DY76"/>
      <c r="DZ76"/>
      <c r="EB76"/>
      <c r="ED76"/>
      <c r="EF76"/>
      <c r="EH76"/>
      <c r="EJ76"/>
      <c r="EL76"/>
      <c r="EN76"/>
      <c r="EP76"/>
      <c r="ER76"/>
      <c r="ET76"/>
      <c r="EV76"/>
    </row>
    <row r="77" spans="3:152" ht="30" customHeight="1" x14ac:dyDescent="0.25">
      <c r="C77"/>
      <c r="E77"/>
      <c r="G77"/>
      <c r="I77"/>
      <c r="K77"/>
      <c r="N77"/>
      <c r="P77"/>
      <c r="R77"/>
      <c r="T77"/>
      <c r="V77"/>
      <c r="X77"/>
      <c r="Z77"/>
      <c r="AC77"/>
      <c r="AE77"/>
      <c r="AG77"/>
      <c r="AI77"/>
      <c r="AK77"/>
      <c r="AM77"/>
      <c r="AO77"/>
      <c r="AR77"/>
      <c r="AT77"/>
      <c r="AV77"/>
      <c r="AX77"/>
      <c r="AZ77"/>
      <c r="BB77"/>
      <c r="BD77"/>
      <c r="BG77"/>
      <c r="BI77"/>
      <c r="BK77"/>
      <c r="BM77"/>
      <c r="BO77"/>
      <c r="BQ77"/>
      <c r="BS77"/>
      <c r="BV77"/>
      <c r="BX77"/>
      <c r="BZ77"/>
      <c r="CB77"/>
      <c r="CD77"/>
      <c r="CF77"/>
      <c r="CH77"/>
      <c r="CK77"/>
      <c r="CM77"/>
      <c r="CO77"/>
      <c r="CQ77"/>
      <c r="CS77"/>
      <c r="CU77"/>
      <c r="CW77"/>
      <c r="CZ77"/>
      <c r="DB77"/>
      <c r="DD77"/>
      <c r="DF77"/>
      <c r="DH77"/>
      <c r="DJ77"/>
      <c r="DL77"/>
      <c r="DO77"/>
      <c r="DQ77"/>
      <c r="DT77"/>
      <c r="DW77"/>
      <c r="DY77"/>
      <c r="DZ77"/>
      <c r="EB77"/>
      <c r="ED77"/>
      <c r="EF77"/>
      <c r="EH77"/>
      <c r="EJ77"/>
      <c r="EL77"/>
      <c r="EN77"/>
      <c r="EP77"/>
      <c r="ER77"/>
      <c r="ET77"/>
      <c r="EV77"/>
    </row>
    <row r="78" spans="3:152" ht="15" x14ac:dyDescent="0.25">
      <c r="C78"/>
      <c r="E78"/>
      <c r="G78"/>
      <c r="I78"/>
      <c r="K78"/>
      <c r="N78"/>
      <c r="P78"/>
      <c r="R78"/>
      <c r="T78"/>
      <c r="V78"/>
      <c r="X78"/>
      <c r="Z78"/>
      <c r="AC78"/>
      <c r="AE78"/>
      <c r="AG78"/>
      <c r="AI78"/>
      <c r="AK78"/>
      <c r="AM78"/>
      <c r="AO78"/>
      <c r="AR78"/>
      <c r="AT78"/>
      <c r="AV78"/>
      <c r="AX78"/>
      <c r="AZ78"/>
      <c r="BB78"/>
      <c r="BD78"/>
      <c r="BG78"/>
      <c r="BI78"/>
      <c r="BK78"/>
      <c r="BM78"/>
      <c r="BO78"/>
      <c r="BQ78"/>
      <c r="BS78"/>
      <c r="BV78"/>
      <c r="BX78"/>
      <c r="BZ78"/>
      <c r="CB78"/>
      <c r="CD78"/>
      <c r="CF78"/>
      <c r="CH78"/>
      <c r="CK78"/>
      <c r="CM78"/>
      <c r="CO78"/>
      <c r="CQ78"/>
      <c r="CS78"/>
      <c r="CU78"/>
      <c r="CW78"/>
      <c r="CZ78"/>
      <c r="DB78"/>
      <c r="DD78"/>
      <c r="DF78"/>
      <c r="DH78"/>
      <c r="DJ78"/>
      <c r="DL78"/>
      <c r="DO78"/>
      <c r="DQ78"/>
      <c r="DT78"/>
      <c r="DW78"/>
      <c r="DY78"/>
      <c r="DZ78"/>
      <c r="EB78"/>
      <c r="ED78"/>
      <c r="EF78"/>
      <c r="EH78"/>
      <c r="EJ78"/>
      <c r="EL78"/>
      <c r="EN78"/>
      <c r="EP78"/>
      <c r="ER78"/>
      <c r="ET78"/>
      <c r="EV78"/>
    </row>
    <row r="79" spans="3:152" ht="30" customHeight="1" x14ac:dyDescent="0.25">
      <c r="C79"/>
      <c r="E79"/>
      <c r="G79"/>
      <c r="I79"/>
      <c r="K79"/>
      <c r="N79"/>
      <c r="P79"/>
      <c r="R79"/>
      <c r="T79"/>
      <c r="V79"/>
      <c r="X79"/>
      <c r="Z79"/>
      <c r="AC79"/>
      <c r="AE79"/>
      <c r="AG79"/>
      <c r="AI79"/>
      <c r="AK79"/>
      <c r="AM79"/>
      <c r="AO79"/>
      <c r="AR79"/>
      <c r="AT79"/>
      <c r="AV79"/>
      <c r="AX79"/>
      <c r="AZ79"/>
      <c r="BB79"/>
      <c r="BD79"/>
      <c r="BG79"/>
      <c r="BI79"/>
      <c r="BK79"/>
      <c r="BM79"/>
      <c r="BO79"/>
      <c r="BQ79"/>
      <c r="BS79"/>
      <c r="BV79"/>
      <c r="BX79"/>
      <c r="BZ79"/>
      <c r="CB79"/>
      <c r="CD79"/>
      <c r="CF79"/>
      <c r="CH79"/>
      <c r="CK79"/>
      <c r="CM79"/>
      <c r="CO79"/>
      <c r="CQ79"/>
      <c r="CS79"/>
      <c r="CU79"/>
      <c r="CW79"/>
      <c r="CZ79"/>
      <c r="DB79"/>
      <c r="DD79"/>
      <c r="DF79"/>
      <c r="DH79"/>
      <c r="DJ79"/>
      <c r="DL79"/>
      <c r="DO79"/>
      <c r="DQ79"/>
      <c r="DT79"/>
      <c r="DW79"/>
      <c r="DY79"/>
      <c r="DZ79"/>
      <c r="EB79"/>
      <c r="ED79"/>
      <c r="EF79"/>
      <c r="EH79"/>
      <c r="EJ79"/>
      <c r="EL79"/>
      <c r="EN79"/>
      <c r="EP79"/>
      <c r="ER79"/>
      <c r="ET79"/>
      <c r="EV79"/>
    </row>
    <row r="80" spans="3:152" ht="15" x14ac:dyDescent="0.25">
      <c r="C80"/>
      <c r="E80"/>
      <c r="G80"/>
      <c r="I80"/>
      <c r="K80"/>
      <c r="N80"/>
      <c r="P80"/>
      <c r="R80"/>
      <c r="T80"/>
      <c r="V80"/>
      <c r="X80"/>
      <c r="Z80"/>
      <c r="AC80"/>
      <c r="AE80"/>
      <c r="AG80"/>
      <c r="AI80"/>
      <c r="AK80"/>
      <c r="AM80"/>
      <c r="AO80"/>
      <c r="AR80"/>
      <c r="AT80"/>
      <c r="AV80"/>
      <c r="AX80"/>
      <c r="AZ80"/>
      <c r="BB80"/>
      <c r="BD80"/>
      <c r="BG80"/>
      <c r="BI80"/>
      <c r="BK80"/>
      <c r="BM80"/>
      <c r="BO80"/>
      <c r="BQ80"/>
      <c r="BS80"/>
      <c r="BV80"/>
      <c r="BX80"/>
      <c r="BZ80"/>
      <c r="CB80"/>
      <c r="CD80"/>
      <c r="CF80"/>
      <c r="CH80"/>
      <c r="CK80"/>
      <c r="CM80"/>
      <c r="CO80"/>
      <c r="CQ80"/>
      <c r="CS80"/>
      <c r="CU80"/>
      <c r="CW80"/>
      <c r="CZ80"/>
      <c r="DB80"/>
      <c r="DD80"/>
      <c r="DF80"/>
      <c r="DH80"/>
      <c r="DJ80"/>
      <c r="DL80"/>
      <c r="DO80"/>
      <c r="DQ80"/>
      <c r="DT80"/>
      <c r="DW80"/>
      <c r="DY80"/>
      <c r="DZ80"/>
      <c r="EB80"/>
      <c r="ED80"/>
      <c r="EF80"/>
      <c r="EH80"/>
      <c r="EJ80"/>
      <c r="EL80"/>
      <c r="EN80"/>
      <c r="EP80"/>
      <c r="ER80"/>
      <c r="ET80"/>
      <c r="EV80"/>
    </row>
    <row r="81" spans="3:152" ht="30" customHeight="1" x14ac:dyDescent="0.25">
      <c r="C81"/>
      <c r="E81"/>
      <c r="G81"/>
      <c r="I81"/>
      <c r="K81"/>
      <c r="N81"/>
      <c r="P81"/>
      <c r="R81"/>
      <c r="T81"/>
      <c r="V81"/>
      <c r="X81"/>
      <c r="Z81"/>
      <c r="AC81"/>
      <c r="AE81"/>
      <c r="AG81"/>
      <c r="AI81"/>
      <c r="AK81"/>
      <c r="AM81"/>
      <c r="AO81"/>
      <c r="AR81"/>
      <c r="AT81"/>
      <c r="AV81"/>
      <c r="AX81"/>
      <c r="AZ81"/>
      <c r="BB81"/>
      <c r="BD81"/>
      <c r="BG81"/>
      <c r="BI81"/>
      <c r="BK81"/>
      <c r="BM81"/>
      <c r="BO81"/>
      <c r="BQ81"/>
      <c r="BS81"/>
      <c r="BV81"/>
      <c r="BX81"/>
      <c r="BZ81"/>
      <c r="CB81"/>
      <c r="CD81"/>
      <c r="CF81"/>
      <c r="CH81"/>
      <c r="CK81"/>
      <c r="CM81"/>
      <c r="CO81"/>
      <c r="CQ81"/>
      <c r="CS81"/>
      <c r="CU81"/>
      <c r="CW81"/>
      <c r="CZ81"/>
      <c r="DB81"/>
      <c r="DD81"/>
      <c r="DF81"/>
      <c r="DH81"/>
      <c r="DJ81"/>
      <c r="DL81"/>
      <c r="DO81"/>
      <c r="DQ81"/>
      <c r="DT81"/>
      <c r="DW81"/>
      <c r="DY81"/>
      <c r="DZ81"/>
      <c r="EB81"/>
      <c r="ED81"/>
      <c r="EF81"/>
      <c r="EH81"/>
      <c r="EJ81"/>
      <c r="EL81"/>
      <c r="EN81"/>
      <c r="EP81"/>
      <c r="ER81"/>
      <c r="ET81"/>
      <c r="EV81"/>
    </row>
    <row r="82" spans="3:152" ht="15" x14ac:dyDescent="0.25">
      <c r="C82"/>
      <c r="E82"/>
      <c r="G82"/>
      <c r="I82"/>
      <c r="K82"/>
      <c r="N82"/>
      <c r="P82"/>
      <c r="R82"/>
      <c r="T82"/>
      <c r="V82"/>
      <c r="X82"/>
      <c r="Z82"/>
      <c r="AC82"/>
      <c r="AE82"/>
      <c r="AG82"/>
      <c r="AI82"/>
      <c r="AK82"/>
      <c r="AM82"/>
      <c r="AO82"/>
      <c r="AR82"/>
      <c r="AT82"/>
      <c r="AV82"/>
      <c r="AX82"/>
      <c r="AZ82"/>
      <c r="BB82"/>
      <c r="BD82"/>
      <c r="BG82"/>
      <c r="BI82"/>
      <c r="BK82"/>
      <c r="BM82"/>
      <c r="BO82"/>
      <c r="BQ82"/>
      <c r="BS82"/>
      <c r="BV82"/>
      <c r="BX82"/>
      <c r="BZ82"/>
      <c r="CB82"/>
      <c r="CD82"/>
      <c r="CF82"/>
      <c r="CH82"/>
      <c r="CK82"/>
      <c r="CM82"/>
      <c r="CO82"/>
      <c r="CQ82"/>
      <c r="CS82"/>
      <c r="CU82"/>
      <c r="CW82"/>
      <c r="CZ82"/>
      <c r="DB82"/>
      <c r="DD82"/>
      <c r="DF82"/>
      <c r="DH82"/>
      <c r="DJ82"/>
      <c r="DL82"/>
      <c r="DO82"/>
      <c r="DQ82"/>
      <c r="DT82"/>
      <c r="DW82"/>
      <c r="DY82"/>
      <c r="DZ82"/>
      <c r="EB82"/>
      <c r="ED82"/>
      <c r="EF82"/>
      <c r="EH82"/>
      <c r="EJ82"/>
      <c r="EL82"/>
      <c r="EN82"/>
      <c r="EP82"/>
      <c r="ER82"/>
      <c r="ET82"/>
      <c r="EV82"/>
    </row>
    <row r="83" spans="3:152" ht="30" customHeight="1" x14ac:dyDescent="0.25">
      <c r="C83"/>
      <c r="E83"/>
      <c r="G83"/>
      <c r="I83"/>
      <c r="K83"/>
      <c r="N83"/>
      <c r="P83"/>
      <c r="R83"/>
      <c r="T83"/>
      <c r="V83"/>
      <c r="X83"/>
      <c r="Z83"/>
      <c r="AC83"/>
      <c r="AE83"/>
      <c r="AG83"/>
      <c r="AI83"/>
      <c r="AK83"/>
      <c r="AM83"/>
      <c r="AO83"/>
      <c r="AR83"/>
      <c r="AT83"/>
      <c r="AV83"/>
      <c r="AX83"/>
      <c r="AZ83"/>
      <c r="BB83"/>
      <c r="BD83"/>
      <c r="BG83"/>
      <c r="BI83"/>
      <c r="BK83"/>
      <c r="BM83"/>
      <c r="BO83"/>
      <c r="BQ83"/>
      <c r="BS83"/>
      <c r="BV83"/>
      <c r="BX83"/>
      <c r="BZ83"/>
      <c r="CB83"/>
      <c r="CD83"/>
      <c r="CF83"/>
      <c r="CH83"/>
      <c r="CK83"/>
      <c r="CM83"/>
      <c r="CO83"/>
      <c r="CQ83"/>
      <c r="CS83"/>
      <c r="CU83"/>
      <c r="CW83"/>
      <c r="CZ83"/>
      <c r="DB83"/>
      <c r="DD83"/>
      <c r="DF83"/>
      <c r="DH83"/>
      <c r="DJ83"/>
      <c r="DL83"/>
      <c r="DO83"/>
      <c r="DQ83"/>
      <c r="DT83"/>
      <c r="DW83"/>
      <c r="DY83"/>
      <c r="DZ83"/>
      <c r="EB83"/>
      <c r="ED83"/>
      <c r="EF83"/>
      <c r="EH83"/>
      <c r="EJ83"/>
      <c r="EL83"/>
      <c r="EN83"/>
      <c r="EP83"/>
      <c r="ER83"/>
      <c r="ET83"/>
      <c r="EV83"/>
    </row>
    <row r="84" spans="3:152" ht="110.25" customHeight="1" x14ac:dyDescent="0.25">
      <c r="C84"/>
      <c r="E84"/>
      <c r="G84"/>
      <c r="I84"/>
      <c r="K84"/>
      <c r="N84"/>
      <c r="P84"/>
      <c r="R84"/>
      <c r="T84"/>
      <c r="V84"/>
      <c r="X84"/>
      <c r="Z84"/>
      <c r="AC84"/>
      <c r="AE84"/>
      <c r="AG84"/>
      <c r="AI84"/>
      <c r="AK84"/>
      <c r="AM84"/>
      <c r="AO84"/>
      <c r="AR84"/>
      <c r="AT84"/>
      <c r="AV84"/>
      <c r="AX84"/>
      <c r="AZ84"/>
      <c r="BB84"/>
      <c r="BD84"/>
      <c r="BG84"/>
      <c r="BI84"/>
      <c r="BK84"/>
      <c r="BM84"/>
      <c r="BO84"/>
      <c r="BQ84"/>
      <c r="BS84"/>
      <c r="BV84"/>
      <c r="BX84"/>
      <c r="BZ84"/>
      <c r="CB84"/>
      <c r="CD84"/>
      <c r="CF84"/>
      <c r="CH84"/>
      <c r="CK84"/>
      <c r="CM84"/>
      <c r="CO84"/>
      <c r="CQ84"/>
      <c r="CS84"/>
      <c r="CU84"/>
      <c r="CW84"/>
      <c r="CZ84"/>
      <c r="DB84"/>
      <c r="DD84"/>
      <c r="DF84"/>
      <c r="DH84"/>
      <c r="DJ84"/>
      <c r="DL84"/>
      <c r="DO84"/>
      <c r="DQ84"/>
      <c r="DT84"/>
      <c r="DW84"/>
      <c r="DY84"/>
      <c r="DZ84"/>
      <c r="EB84"/>
      <c r="ED84"/>
      <c r="EF84"/>
      <c r="EH84"/>
      <c r="EJ84"/>
      <c r="EL84"/>
      <c r="EN84"/>
      <c r="EP84"/>
      <c r="ER84"/>
      <c r="ET84"/>
      <c r="EV84"/>
    </row>
    <row r="85" spans="3:152" ht="76.5" customHeight="1" x14ac:dyDescent="0.25">
      <c r="C85"/>
      <c r="E85"/>
      <c r="G85"/>
      <c r="I85"/>
      <c r="K85"/>
      <c r="N85"/>
      <c r="P85"/>
      <c r="R85"/>
      <c r="T85"/>
      <c r="V85"/>
      <c r="X85"/>
      <c r="Z85"/>
      <c r="AC85"/>
      <c r="AE85"/>
      <c r="AG85"/>
      <c r="AI85"/>
      <c r="AK85"/>
      <c r="AM85"/>
      <c r="AO85"/>
      <c r="AR85"/>
      <c r="AT85"/>
      <c r="AV85"/>
      <c r="AX85"/>
      <c r="AZ85"/>
      <c r="BB85"/>
      <c r="BD85"/>
      <c r="BG85"/>
      <c r="BI85"/>
      <c r="BK85"/>
      <c r="BM85"/>
      <c r="BO85"/>
      <c r="BQ85"/>
      <c r="BS85"/>
      <c r="BV85"/>
      <c r="BX85"/>
      <c r="BZ85"/>
      <c r="CB85"/>
      <c r="CD85"/>
      <c r="CF85"/>
      <c r="CH85"/>
      <c r="CK85"/>
      <c r="CM85"/>
      <c r="CO85"/>
      <c r="CQ85"/>
      <c r="CS85"/>
      <c r="CU85"/>
      <c r="CW85"/>
      <c r="CZ85"/>
      <c r="DB85"/>
      <c r="DD85"/>
      <c r="DF85"/>
      <c r="DH85"/>
      <c r="DJ85"/>
      <c r="DL85"/>
      <c r="DO85"/>
      <c r="DQ85"/>
      <c r="DT85"/>
      <c r="DW85"/>
      <c r="DY85"/>
      <c r="DZ85"/>
      <c r="EB85"/>
      <c r="ED85"/>
      <c r="EF85"/>
      <c r="EH85"/>
      <c r="EJ85"/>
      <c r="EL85"/>
      <c r="EN85"/>
      <c r="EP85"/>
      <c r="ER85"/>
      <c r="ET85"/>
      <c r="EV85"/>
    </row>
    <row r="86" spans="3:152" ht="110.25" customHeight="1" x14ac:dyDescent="0.25">
      <c r="C86"/>
      <c r="E86"/>
      <c r="G86"/>
      <c r="I86"/>
      <c r="K86"/>
      <c r="N86"/>
      <c r="P86"/>
      <c r="R86"/>
      <c r="T86"/>
      <c r="V86"/>
      <c r="X86"/>
      <c r="Z86"/>
      <c r="AC86"/>
      <c r="AE86"/>
      <c r="AG86"/>
      <c r="AI86"/>
      <c r="AK86"/>
      <c r="AM86"/>
      <c r="AO86"/>
      <c r="AR86"/>
      <c r="AT86"/>
      <c r="AV86"/>
      <c r="AX86"/>
      <c r="AZ86"/>
      <c r="BB86"/>
      <c r="BD86"/>
      <c r="BG86"/>
      <c r="BI86"/>
      <c r="BK86"/>
      <c r="BM86"/>
      <c r="BO86"/>
      <c r="BQ86"/>
      <c r="BS86"/>
      <c r="BV86"/>
      <c r="BX86"/>
      <c r="BZ86"/>
      <c r="CB86"/>
      <c r="CD86"/>
      <c r="CF86"/>
      <c r="CH86"/>
      <c r="CK86"/>
      <c r="CM86"/>
      <c r="CO86"/>
      <c r="CQ86"/>
      <c r="CS86"/>
      <c r="CU86"/>
      <c r="CW86"/>
      <c r="CZ86"/>
      <c r="DB86"/>
      <c r="DD86"/>
      <c r="DF86"/>
      <c r="DH86"/>
      <c r="DJ86"/>
      <c r="DL86"/>
      <c r="DO86"/>
      <c r="DQ86"/>
      <c r="DT86"/>
      <c r="DW86"/>
      <c r="DY86"/>
      <c r="DZ86"/>
      <c r="EB86"/>
      <c r="ED86"/>
      <c r="EF86"/>
      <c r="EH86"/>
      <c r="EJ86"/>
      <c r="EL86"/>
      <c r="EN86"/>
      <c r="EP86"/>
      <c r="ER86"/>
      <c r="ET86"/>
      <c r="EV86"/>
    </row>
    <row r="87" spans="3:152" ht="15" x14ac:dyDescent="0.25">
      <c r="C87"/>
      <c r="E87"/>
      <c r="G87"/>
      <c r="I87"/>
      <c r="K87"/>
      <c r="N87"/>
      <c r="P87"/>
      <c r="R87"/>
      <c r="T87"/>
      <c r="V87"/>
      <c r="X87"/>
      <c r="Z87"/>
      <c r="AC87"/>
      <c r="AE87"/>
      <c r="AG87"/>
      <c r="AI87"/>
      <c r="AK87"/>
      <c r="AM87"/>
      <c r="AO87"/>
      <c r="AR87"/>
      <c r="AT87"/>
      <c r="AV87"/>
      <c r="AX87"/>
      <c r="AZ87"/>
      <c r="BB87"/>
      <c r="BD87"/>
      <c r="BG87"/>
      <c r="BI87"/>
      <c r="BK87"/>
      <c r="BM87"/>
      <c r="BO87"/>
      <c r="BQ87"/>
      <c r="BS87"/>
      <c r="BV87"/>
      <c r="BX87"/>
      <c r="BZ87"/>
      <c r="CB87"/>
      <c r="CD87"/>
      <c r="CF87"/>
      <c r="CH87"/>
      <c r="CK87"/>
      <c r="CM87"/>
      <c r="CO87"/>
      <c r="CQ87"/>
      <c r="CS87"/>
      <c r="CU87"/>
      <c r="CW87"/>
      <c r="CZ87"/>
      <c r="DB87"/>
      <c r="DD87"/>
      <c r="DF87"/>
      <c r="DH87"/>
      <c r="DJ87"/>
      <c r="DL87"/>
      <c r="DO87"/>
      <c r="DQ87"/>
      <c r="DT87"/>
      <c r="DW87"/>
      <c r="DY87"/>
      <c r="DZ87"/>
      <c r="EB87"/>
      <c r="ED87"/>
      <c r="EF87"/>
      <c r="EH87"/>
      <c r="EJ87"/>
      <c r="EL87"/>
      <c r="EN87"/>
      <c r="EP87"/>
      <c r="ER87"/>
      <c r="ET87"/>
      <c r="EV87"/>
    </row>
    <row r="88" spans="3:152" ht="30" customHeight="1" x14ac:dyDescent="0.25">
      <c r="C88"/>
      <c r="E88"/>
      <c r="G88"/>
      <c r="I88"/>
      <c r="K88"/>
      <c r="N88"/>
      <c r="P88"/>
      <c r="R88"/>
      <c r="T88"/>
      <c r="V88"/>
      <c r="X88"/>
      <c r="Z88"/>
      <c r="AC88"/>
      <c r="AE88"/>
      <c r="AG88"/>
      <c r="AI88"/>
      <c r="AK88"/>
      <c r="AM88"/>
      <c r="AO88"/>
      <c r="AR88"/>
      <c r="AT88"/>
      <c r="AV88"/>
      <c r="AX88"/>
      <c r="AZ88"/>
      <c r="BB88"/>
      <c r="BD88"/>
      <c r="BG88"/>
      <c r="BI88"/>
      <c r="BK88"/>
      <c r="BM88"/>
      <c r="BO88"/>
      <c r="BQ88"/>
      <c r="BS88"/>
      <c r="BV88"/>
      <c r="BX88"/>
      <c r="BZ88"/>
      <c r="CB88"/>
      <c r="CD88"/>
      <c r="CF88"/>
      <c r="CH88"/>
      <c r="CK88"/>
      <c r="CM88"/>
      <c r="CO88"/>
      <c r="CQ88"/>
      <c r="CS88"/>
      <c r="CU88"/>
      <c r="CW88"/>
      <c r="CZ88"/>
      <c r="DB88"/>
      <c r="DD88"/>
      <c r="DF88"/>
      <c r="DH88"/>
      <c r="DJ88"/>
      <c r="DL88"/>
      <c r="DO88"/>
      <c r="DQ88"/>
      <c r="DT88"/>
      <c r="DW88"/>
      <c r="DY88"/>
      <c r="DZ88"/>
      <c r="EB88"/>
      <c r="ED88"/>
      <c r="EF88"/>
      <c r="EH88"/>
      <c r="EJ88"/>
      <c r="EL88"/>
      <c r="EN88"/>
      <c r="EP88"/>
      <c r="ER88"/>
      <c r="ET88"/>
      <c r="EV88"/>
    </row>
    <row r="89" spans="3:152" ht="15" x14ac:dyDescent="0.25">
      <c r="C89"/>
      <c r="E89"/>
      <c r="G89"/>
      <c r="I89"/>
      <c r="K89"/>
      <c r="N89"/>
      <c r="P89"/>
      <c r="R89"/>
      <c r="T89"/>
      <c r="V89"/>
      <c r="X89"/>
      <c r="Z89"/>
      <c r="AC89"/>
      <c r="AE89"/>
      <c r="AG89"/>
      <c r="AI89"/>
      <c r="AK89"/>
      <c r="AM89"/>
      <c r="AO89"/>
      <c r="AR89"/>
      <c r="AT89"/>
      <c r="AV89"/>
      <c r="AX89"/>
      <c r="AZ89"/>
      <c r="BB89"/>
      <c r="BD89"/>
      <c r="BG89"/>
      <c r="BI89"/>
      <c r="BK89"/>
      <c r="BM89"/>
      <c r="BO89"/>
      <c r="BQ89"/>
      <c r="BS89"/>
      <c r="BV89"/>
      <c r="BX89"/>
      <c r="BZ89"/>
      <c r="CB89"/>
      <c r="CD89"/>
      <c r="CF89"/>
      <c r="CH89"/>
      <c r="CK89"/>
      <c r="CM89"/>
      <c r="CO89"/>
      <c r="CQ89"/>
      <c r="CS89"/>
      <c r="CU89"/>
      <c r="CW89"/>
      <c r="CZ89"/>
      <c r="DB89"/>
      <c r="DD89"/>
      <c r="DF89"/>
      <c r="DH89"/>
      <c r="DJ89"/>
      <c r="DL89"/>
      <c r="DO89"/>
      <c r="DQ89"/>
      <c r="DT89"/>
      <c r="DW89"/>
      <c r="DY89"/>
      <c r="DZ89"/>
      <c r="EB89"/>
      <c r="ED89"/>
      <c r="EF89"/>
      <c r="EH89"/>
      <c r="EJ89"/>
      <c r="EL89"/>
      <c r="EN89"/>
      <c r="EP89"/>
      <c r="ER89"/>
      <c r="ET89"/>
      <c r="EV89"/>
    </row>
    <row r="90" spans="3:152" ht="30" customHeight="1" x14ac:dyDescent="0.25">
      <c r="C90"/>
      <c r="E90"/>
      <c r="G90"/>
      <c r="I90"/>
      <c r="K90"/>
      <c r="N90"/>
      <c r="P90"/>
      <c r="R90"/>
      <c r="T90"/>
      <c r="V90"/>
      <c r="X90"/>
      <c r="Z90"/>
      <c r="AC90"/>
      <c r="AE90"/>
      <c r="AG90"/>
      <c r="AI90"/>
      <c r="AK90"/>
      <c r="AM90"/>
      <c r="AO90"/>
      <c r="AR90"/>
      <c r="AT90"/>
      <c r="AV90"/>
      <c r="AX90"/>
      <c r="AZ90"/>
      <c r="BB90"/>
      <c r="BD90"/>
      <c r="BG90"/>
      <c r="BI90"/>
      <c r="BK90"/>
      <c r="BM90"/>
      <c r="BO90"/>
      <c r="BQ90"/>
      <c r="BS90"/>
      <c r="BV90"/>
      <c r="BX90"/>
      <c r="BZ90"/>
      <c r="CB90"/>
      <c r="CD90"/>
      <c r="CF90"/>
      <c r="CH90"/>
      <c r="CK90"/>
      <c r="CM90"/>
      <c r="CO90"/>
      <c r="CQ90"/>
      <c r="CS90"/>
      <c r="CU90"/>
      <c r="CW90"/>
      <c r="CZ90"/>
      <c r="DB90"/>
      <c r="DD90"/>
      <c r="DF90"/>
      <c r="DH90"/>
      <c r="DJ90"/>
      <c r="DL90"/>
      <c r="DO90"/>
      <c r="DQ90"/>
      <c r="DT90"/>
      <c r="DW90"/>
      <c r="DY90"/>
      <c r="DZ90"/>
      <c r="EB90"/>
      <c r="ED90"/>
      <c r="EF90"/>
      <c r="EH90"/>
      <c r="EJ90"/>
      <c r="EL90"/>
      <c r="EN90"/>
      <c r="EP90"/>
      <c r="ER90"/>
      <c r="ET90"/>
      <c r="EV90"/>
    </row>
    <row r="91" spans="3:152" ht="15" x14ac:dyDescent="0.25">
      <c r="C91"/>
      <c r="E91"/>
      <c r="G91"/>
      <c r="I91"/>
      <c r="K91"/>
      <c r="N91"/>
      <c r="P91"/>
      <c r="R91"/>
      <c r="T91"/>
      <c r="V91"/>
      <c r="X91"/>
      <c r="Z91"/>
      <c r="AC91"/>
      <c r="AE91"/>
      <c r="AG91"/>
      <c r="AI91"/>
      <c r="AK91"/>
      <c r="AM91"/>
      <c r="AO91"/>
      <c r="AR91"/>
      <c r="AT91"/>
      <c r="AV91"/>
      <c r="AX91"/>
      <c r="AZ91"/>
      <c r="BB91"/>
      <c r="BD91"/>
      <c r="BG91"/>
      <c r="BI91"/>
      <c r="BK91"/>
      <c r="BM91"/>
      <c r="BO91"/>
      <c r="BQ91"/>
      <c r="BS91"/>
      <c r="BV91"/>
      <c r="BX91"/>
      <c r="BZ91"/>
      <c r="CB91"/>
      <c r="CD91"/>
      <c r="CF91"/>
      <c r="CH91"/>
      <c r="CK91"/>
      <c r="CM91"/>
      <c r="CO91"/>
      <c r="CQ91"/>
      <c r="CS91"/>
      <c r="CU91"/>
      <c r="CW91"/>
      <c r="CZ91"/>
      <c r="DB91"/>
      <c r="DD91"/>
      <c r="DF91"/>
      <c r="DH91"/>
      <c r="DJ91"/>
      <c r="DL91"/>
      <c r="DO91"/>
      <c r="DQ91"/>
      <c r="DT91"/>
      <c r="DW91"/>
      <c r="DY91"/>
      <c r="DZ91"/>
      <c r="EB91"/>
      <c r="ED91"/>
      <c r="EF91"/>
      <c r="EH91"/>
      <c r="EJ91"/>
      <c r="EL91"/>
      <c r="EN91"/>
      <c r="EP91"/>
      <c r="ER91"/>
      <c r="ET91"/>
      <c r="EV91"/>
    </row>
    <row r="92" spans="3:152" ht="30" customHeight="1" x14ac:dyDescent="0.25">
      <c r="C92"/>
      <c r="E92"/>
      <c r="G92"/>
      <c r="I92"/>
      <c r="K92"/>
      <c r="N92"/>
      <c r="P92"/>
      <c r="R92"/>
      <c r="T92"/>
      <c r="V92"/>
      <c r="X92"/>
      <c r="Z92"/>
      <c r="AC92"/>
      <c r="AE92"/>
      <c r="AG92"/>
      <c r="AI92"/>
      <c r="AK92"/>
      <c r="AM92"/>
      <c r="AO92"/>
      <c r="AR92"/>
      <c r="AT92"/>
      <c r="AV92"/>
      <c r="AX92"/>
      <c r="AZ92"/>
      <c r="BB92"/>
      <c r="BD92"/>
      <c r="BG92"/>
      <c r="BI92"/>
      <c r="BK92"/>
      <c r="BM92"/>
      <c r="BO92"/>
      <c r="BQ92"/>
      <c r="BS92"/>
      <c r="BV92"/>
      <c r="BX92"/>
      <c r="BZ92"/>
      <c r="CB92"/>
      <c r="CD92"/>
      <c r="CF92"/>
      <c r="CH92"/>
      <c r="CK92"/>
      <c r="CM92"/>
      <c r="CO92"/>
      <c r="CQ92"/>
      <c r="CS92"/>
      <c r="CU92"/>
      <c r="CW92"/>
      <c r="CZ92"/>
      <c r="DB92"/>
      <c r="DD92"/>
      <c r="DF92"/>
      <c r="DH92"/>
      <c r="DJ92"/>
      <c r="DL92"/>
      <c r="DO92"/>
      <c r="DQ92"/>
      <c r="DT92"/>
      <c r="DW92"/>
      <c r="DY92"/>
      <c r="DZ92"/>
      <c r="EB92"/>
      <c r="ED92"/>
      <c r="EF92"/>
      <c r="EH92"/>
      <c r="EJ92"/>
      <c r="EL92"/>
      <c r="EN92"/>
      <c r="EP92"/>
      <c r="ER92"/>
      <c r="ET92"/>
      <c r="EV92"/>
    </row>
    <row r="93" spans="3:152" ht="15" x14ac:dyDescent="0.25">
      <c r="C93"/>
      <c r="E93"/>
      <c r="G93"/>
      <c r="I93"/>
      <c r="K93"/>
      <c r="N93"/>
      <c r="P93"/>
      <c r="R93"/>
      <c r="T93"/>
      <c r="V93"/>
      <c r="X93"/>
      <c r="Z93"/>
      <c r="AC93"/>
      <c r="AE93"/>
      <c r="AG93"/>
      <c r="AI93"/>
      <c r="AK93"/>
      <c r="AM93"/>
      <c r="AO93"/>
      <c r="AR93"/>
      <c r="AT93"/>
      <c r="AV93"/>
      <c r="AX93"/>
      <c r="AZ93"/>
      <c r="BB93"/>
      <c r="BD93"/>
      <c r="BG93"/>
      <c r="BI93"/>
      <c r="BK93"/>
      <c r="BM93"/>
      <c r="BO93"/>
      <c r="BQ93"/>
      <c r="BS93"/>
      <c r="BV93"/>
      <c r="BX93"/>
      <c r="BZ93"/>
      <c r="CB93"/>
      <c r="CD93"/>
      <c r="CF93"/>
      <c r="CH93"/>
      <c r="CK93"/>
      <c r="CM93"/>
      <c r="CO93"/>
      <c r="CQ93"/>
      <c r="CS93"/>
      <c r="CU93"/>
      <c r="CW93"/>
      <c r="CZ93"/>
      <c r="DB93"/>
      <c r="DD93"/>
      <c r="DF93"/>
      <c r="DH93"/>
      <c r="DJ93"/>
      <c r="DL93"/>
      <c r="DO93"/>
      <c r="DQ93"/>
      <c r="DT93"/>
      <c r="DW93"/>
      <c r="DY93"/>
      <c r="DZ93"/>
      <c r="EB93"/>
      <c r="ED93"/>
      <c r="EF93"/>
      <c r="EH93"/>
      <c r="EJ93"/>
      <c r="EL93"/>
      <c r="EN93"/>
      <c r="EP93"/>
      <c r="ER93"/>
      <c r="ET93"/>
      <c r="EV93"/>
    </row>
    <row r="94" spans="3:152" ht="30" customHeight="1" x14ac:dyDescent="0.25">
      <c r="C94"/>
      <c r="E94"/>
      <c r="G94"/>
      <c r="I94"/>
      <c r="K94"/>
      <c r="N94"/>
      <c r="P94"/>
      <c r="R94"/>
      <c r="T94"/>
      <c r="V94"/>
      <c r="X94"/>
      <c r="Z94"/>
      <c r="AC94"/>
      <c r="AE94"/>
      <c r="AG94"/>
      <c r="AI94"/>
      <c r="AK94"/>
      <c r="AM94"/>
      <c r="AO94"/>
      <c r="AR94"/>
      <c r="AT94"/>
      <c r="AV94"/>
      <c r="AX94"/>
      <c r="AZ94"/>
      <c r="BB94"/>
      <c r="BD94"/>
      <c r="BG94"/>
      <c r="BI94"/>
      <c r="BK94"/>
      <c r="BM94"/>
      <c r="BO94"/>
      <c r="BQ94"/>
      <c r="BS94"/>
      <c r="BV94"/>
      <c r="BX94"/>
      <c r="BZ94"/>
      <c r="CB94"/>
      <c r="CD94"/>
      <c r="CF94"/>
      <c r="CH94"/>
      <c r="CK94"/>
      <c r="CM94"/>
      <c r="CO94"/>
      <c r="CQ94"/>
      <c r="CS94"/>
      <c r="CU94"/>
      <c r="CW94"/>
      <c r="CZ94"/>
      <c r="DB94"/>
      <c r="DD94"/>
      <c r="DF94"/>
      <c r="DH94"/>
      <c r="DJ94"/>
      <c r="DL94"/>
      <c r="DO94"/>
      <c r="DQ94"/>
      <c r="DT94"/>
      <c r="DW94"/>
      <c r="DY94"/>
      <c r="DZ94"/>
      <c r="EB94"/>
      <c r="ED94"/>
      <c r="EF94"/>
      <c r="EH94"/>
      <c r="EJ94"/>
      <c r="EL94"/>
      <c r="EN94"/>
      <c r="EP94"/>
      <c r="ER94"/>
      <c r="ET94"/>
      <c r="EV94"/>
    </row>
    <row r="95" spans="3:152" ht="110.25" customHeight="1" x14ac:dyDescent="0.25">
      <c r="C95"/>
      <c r="E95"/>
      <c r="G95"/>
      <c r="I95"/>
      <c r="K95"/>
      <c r="N95"/>
      <c r="P95"/>
      <c r="R95"/>
      <c r="T95"/>
      <c r="V95"/>
      <c r="X95"/>
      <c r="Z95"/>
      <c r="AC95"/>
      <c r="AE95"/>
      <c r="AG95"/>
      <c r="AI95"/>
      <c r="AK95"/>
      <c r="AM95"/>
      <c r="AO95"/>
      <c r="AR95"/>
      <c r="AT95"/>
      <c r="AV95"/>
      <c r="AX95"/>
      <c r="AZ95"/>
      <c r="BB95"/>
      <c r="BD95"/>
      <c r="BG95"/>
      <c r="BI95"/>
      <c r="BK95"/>
      <c r="BM95"/>
      <c r="BO95"/>
      <c r="BQ95"/>
      <c r="BS95"/>
      <c r="BV95"/>
      <c r="BX95"/>
      <c r="BZ95"/>
      <c r="CB95"/>
      <c r="CD95"/>
      <c r="CF95"/>
      <c r="CH95"/>
      <c r="CK95"/>
      <c r="CM95"/>
      <c r="CO95"/>
      <c r="CQ95"/>
      <c r="CS95"/>
      <c r="CU95"/>
      <c r="CW95"/>
      <c r="CZ95"/>
      <c r="DB95"/>
      <c r="DD95"/>
      <c r="DF95"/>
      <c r="DH95"/>
      <c r="DJ95"/>
      <c r="DL95"/>
      <c r="DO95"/>
      <c r="DQ95"/>
      <c r="DT95"/>
      <c r="DW95"/>
      <c r="DY95"/>
      <c r="DZ95"/>
      <c r="EB95"/>
      <c r="ED95"/>
      <c r="EF95"/>
      <c r="EH95"/>
      <c r="EJ95"/>
      <c r="EL95"/>
      <c r="EN95"/>
      <c r="EP95"/>
      <c r="ER95"/>
      <c r="ET95"/>
      <c r="EV95"/>
    </row>
    <row r="96" spans="3:152" ht="76.5" customHeight="1" x14ac:dyDescent="0.25">
      <c r="C96"/>
      <c r="E96"/>
      <c r="G96"/>
      <c r="I96"/>
      <c r="K96"/>
      <c r="N96"/>
      <c r="P96"/>
      <c r="R96"/>
      <c r="T96"/>
      <c r="V96"/>
      <c r="X96"/>
      <c r="Z96"/>
      <c r="AC96"/>
      <c r="AE96"/>
      <c r="AG96"/>
      <c r="AI96"/>
      <c r="AK96"/>
      <c r="AM96"/>
      <c r="AO96"/>
      <c r="AR96"/>
      <c r="AT96"/>
      <c r="AV96"/>
      <c r="AX96"/>
      <c r="AZ96"/>
      <c r="BB96"/>
      <c r="BD96"/>
      <c r="BG96"/>
      <c r="BI96"/>
      <c r="BK96"/>
      <c r="BM96"/>
      <c r="BO96"/>
      <c r="BQ96"/>
      <c r="BS96"/>
      <c r="BV96"/>
      <c r="BX96"/>
      <c r="BZ96"/>
      <c r="CB96"/>
      <c r="CD96"/>
      <c r="CF96"/>
      <c r="CH96"/>
      <c r="CK96"/>
      <c r="CM96"/>
      <c r="CO96"/>
      <c r="CQ96"/>
      <c r="CS96"/>
      <c r="CU96"/>
      <c r="CW96"/>
      <c r="CZ96"/>
      <c r="DB96"/>
      <c r="DD96"/>
      <c r="DF96"/>
      <c r="DH96"/>
      <c r="DJ96"/>
      <c r="DL96"/>
      <c r="DO96"/>
      <c r="DQ96"/>
      <c r="DT96"/>
      <c r="DW96"/>
      <c r="DY96"/>
      <c r="DZ96"/>
      <c r="EB96"/>
      <c r="ED96"/>
      <c r="EF96"/>
      <c r="EH96"/>
      <c r="EJ96"/>
      <c r="EL96"/>
      <c r="EN96"/>
      <c r="EP96"/>
      <c r="ER96"/>
      <c r="ET96"/>
      <c r="EV96"/>
    </row>
    <row r="97" spans="3:152" ht="110.25" customHeight="1" x14ac:dyDescent="0.25">
      <c r="C97"/>
      <c r="E97"/>
      <c r="G97"/>
      <c r="I97"/>
      <c r="K97"/>
      <c r="N97"/>
      <c r="P97"/>
      <c r="R97"/>
      <c r="T97"/>
      <c r="V97"/>
      <c r="X97"/>
      <c r="Z97"/>
      <c r="AC97"/>
      <c r="AE97"/>
      <c r="AG97"/>
      <c r="AI97"/>
      <c r="AK97"/>
      <c r="AM97"/>
      <c r="AO97"/>
      <c r="AR97"/>
      <c r="AT97"/>
      <c r="AV97"/>
      <c r="AX97"/>
      <c r="AZ97"/>
      <c r="BB97"/>
      <c r="BD97"/>
      <c r="BG97"/>
      <c r="BI97"/>
      <c r="BK97"/>
      <c r="BM97"/>
      <c r="BO97"/>
      <c r="BQ97"/>
      <c r="BS97"/>
      <c r="BV97"/>
      <c r="BX97"/>
      <c r="BZ97"/>
      <c r="CB97"/>
      <c r="CD97"/>
      <c r="CF97"/>
      <c r="CH97"/>
      <c r="CK97"/>
      <c r="CM97"/>
      <c r="CO97"/>
      <c r="CQ97"/>
      <c r="CS97"/>
      <c r="CU97"/>
      <c r="CW97"/>
      <c r="CZ97"/>
      <c r="DB97"/>
      <c r="DD97"/>
      <c r="DF97"/>
      <c r="DH97"/>
      <c r="DJ97"/>
      <c r="DL97"/>
      <c r="DO97"/>
      <c r="DQ97"/>
      <c r="DT97"/>
      <c r="DW97"/>
      <c r="DY97"/>
      <c r="DZ97"/>
      <c r="EB97"/>
      <c r="ED97"/>
      <c r="EF97"/>
      <c r="EH97"/>
      <c r="EJ97"/>
      <c r="EL97"/>
      <c r="EN97"/>
      <c r="EP97"/>
      <c r="ER97"/>
      <c r="ET97"/>
      <c r="EV97"/>
    </row>
    <row r="98" spans="3:152" ht="15" x14ac:dyDescent="0.25">
      <c r="C98"/>
      <c r="E98"/>
      <c r="G98"/>
      <c r="I98"/>
      <c r="K98"/>
      <c r="N98"/>
      <c r="P98"/>
      <c r="R98"/>
      <c r="T98"/>
      <c r="V98"/>
      <c r="X98"/>
      <c r="Z98"/>
      <c r="AC98"/>
      <c r="AE98"/>
      <c r="AG98"/>
      <c r="AI98"/>
      <c r="AK98"/>
      <c r="AM98"/>
      <c r="AO98"/>
      <c r="AR98"/>
      <c r="AT98"/>
      <c r="AV98"/>
      <c r="AX98"/>
      <c r="AZ98"/>
      <c r="BB98"/>
      <c r="BD98"/>
      <c r="BG98"/>
      <c r="BI98"/>
      <c r="BK98"/>
      <c r="BM98"/>
      <c r="BO98"/>
      <c r="BQ98"/>
      <c r="BS98"/>
      <c r="BV98"/>
      <c r="BX98"/>
      <c r="BZ98"/>
      <c r="CB98"/>
      <c r="CD98"/>
      <c r="CF98"/>
      <c r="CH98"/>
      <c r="CK98"/>
      <c r="CM98"/>
      <c r="CO98"/>
      <c r="CQ98"/>
      <c r="CS98"/>
      <c r="CU98"/>
      <c r="CW98"/>
      <c r="CZ98"/>
      <c r="DB98"/>
      <c r="DD98"/>
      <c r="DF98"/>
      <c r="DH98"/>
      <c r="DJ98"/>
      <c r="DL98"/>
      <c r="DO98"/>
      <c r="DQ98"/>
      <c r="DT98"/>
      <c r="DW98"/>
      <c r="DY98"/>
      <c r="DZ98"/>
      <c r="EB98"/>
      <c r="ED98"/>
      <c r="EF98"/>
      <c r="EH98"/>
      <c r="EJ98"/>
      <c r="EL98"/>
      <c r="EN98"/>
      <c r="EP98"/>
      <c r="ER98"/>
      <c r="ET98"/>
      <c r="EV98"/>
    </row>
    <row r="99" spans="3:152" ht="30" customHeight="1" x14ac:dyDescent="0.25">
      <c r="C99"/>
      <c r="E99"/>
      <c r="G99"/>
      <c r="I99"/>
      <c r="K99"/>
      <c r="N99"/>
      <c r="P99"/>
      <c r="R99"/>
      <c r="T99"/>
      <c r="V99"/>
      <c r="X99"/>
      <c r="Z99"/>
      <c r="AC99"/>
      <c r="AE99"/>
      <c r="AG99"/>
      <c r="AI99"/>
      <c r="AK99"/>
      <c r="AM99"/>
      <c r="AO99"/>
      <c r="AR99"/>
      <c r="AT99"/>
      <c r="AV99"/>
      <c r="AX99"/>
      <c r="AZ99"/>
      <c r="BB99"/>
      <c r="BD99"/>
      <c r="BG99"/>
      <c r="BI99"/>
      <c r="BK99"/>
      <c r="BM99"/>
      <c r="BO99"/>
      <c r="BQ99"/>
      <c r="BS99"/>
      <c r="BV99"/>
      <c r="BX99"/>
      <c r="BZ99"/>
      <c r="CB99"/>
      <c r="CD99"/>
      <c r="CF99"/>
      <c r="CH99"/>
      <c r="CK99"/>
      <c r="CM99"/>
      <c r="CO99"/>
      <c r="CQ99"/>
      <c r="CS99"/>
      <c r="CU99"/>
      <c r="CW99"/>
      <c r="CZ99"/>
      <c r="DB99"/>
      <c r="DD99"/>
      <c r="DF99"/>
      <c r="DH99"/>
      <c r="DJ99"/>
      <c r="DL99"/>
      <c r="DO99"/>
      <c r="DQ99"/>
      <c r="DT99"/>
      <c r="DW99"/>
      <c r="DY99"/>
      <c r="DZ99"/>
      <c r="EB99"/>
      <c r="ED99"/>
      <c r="EF99"/>
      <c r="EH99"/>
      <c r="EJ99"/>
      <c r="EL99"/>
      <c r="EN99"/>
      <c r="EP99"/>
      <c r="ER99"/>
      <c r="ET99"/>
      <c r="EV99"/>
    </row>
    <row r="100" spans="3:152" ht="15" x14ac:dyDescent="0.25">
      <c r="C100"/>
      <c r="E100"/>
      <c r="G100"/>
      <c r="I100"/>
      <c r="K100"/>
      <c r="N100"/>
      <c r="P100"/>
      <c r="R100"/>
      <c r="T100"/>
      <c r="V100"/>
      <c r="X100"/>
      <c r="Z100"/>
      <c r="AC100"/>
      <c r="AE100"/>
      <c r="AG100"/>
      <c r="AI100"/>
      <c r="AK100"/>
      <c r="AM100"/>
      <c r="AO100"/>
      <c r="AR100"/>
      <c r="AT100"/>
      <c r="AV100"/>
      <c r="AX100"/>
      <c r="AZ100"/>
      <c r="BB100"/>
      <c r="BD100"/>
      <c r="BG100"/>
      <c r="BI100"/>
      <c r="BK100"/>
      <c r="BM100"/>
      <c r="BO100"/>
      <c r="BQ100"/>
      <c r="BS100"/>
      <c r="BV100"/>
      <c r="BX100"/>
      <c r="BZ100"/>
      <c r="CB100"/>
      <c r="CD100"/>
      <c r="CF100"/>
      <c r="CH100"/>
      <c r="CK100"/>
      <c r="CM100"/>
      <c r="CO100"/>
      <c r="CQ100"/>
      <c r="CS100"/>
      <c r="CU100"/>
      <c r="CW100"/>
      <c r="CZ100"/>
      <c r="DB100"/>
      <c r="DD100"/>
      <c r="DF100"/>
      <c r="DH100"/>
      <c r="DJ100"/>
      <c r="DL100"/>
      <c r="DO100"/>
      <c r="DQ100"/>
      <c r="DT100"/>
      <c r="DW100"/>
      <c r="DY100"/>
      <c r="DZ100"/>
      <c r="EB100"/>
      <c r="ED100"/>
      <c r="EF100"/>
      <c r="EH100"/>
      <c r="EJ100"/>
      <c r="EL100"/>
      <c r="EN100"/>
      <c r="EP100"/>
      <c r="ER100"/>
      <c r="ET100"/>
      <c r="EV100"/>
    </row>
    <row r="101" spans="3:152" ht="30" customHeight="1" x14ac:dyDescent="0.25">
      <c r="C101"/>
      <c r="E101"/>
      <c r="G101"/>
      <c r="I101"/>
      <c r="K101"/>
      <c r="N101"/>
      <c r="P101"/>
      <c r="R101"/>
      <c r="T101"/>
      <c r="V101"/>
      <c r="X101"/>
      <c r="Z101"/>
      <c r="AC101"/>
      <c r="AE101"/>
      <c r="AG101"/>
      <c r="AI101"/>
      <c r="AK101"/>
      <c r="AM101"/>
      <c r="AO101"/>
      <c r="AR101"/>
      <c r="AT101"/>
      <c r="AV101"/>
      <c r="AX101"/>
      <c r="AZ101"/>
      <c r="BB101"/>
      <c r="BD101"/>
      <c r="BG101"/>
      <c r="BI101"/>
      <c r="BK101"/>
      <c r="BM101"/>
      <c r="BO101"/>
      <c r="BQ101"/>
      <c r="BS101"/>
      <c r="BV101"/>
      <c r="BX101"/>
      <c r="BZ101"/>
      <c r="CB101"/>
      <c r="CD101"/>
      <c r="CF101"/>
      <c r="CH101"/>
      <c r="CK101"/>
      <c r="CM101"/>
      <c r="CO101"/>
      <c r="CQ101"/>
      <c r="CS101"/>
      <c r="CU101"/>
      <c r="CW101"/>
      <c r="CZ101"/>
      <c r="DB101"/>
      <c r="DD101"/>
      <c r="DF101"/>
      <c r="DH101"/>
      <c r="DJ101"/>
      <c r="DL101"/>
      <c r="DO101"/>
      <c r="DQ101"/>
      <c r="DT101"/>
      <c r="DW101"/>
      <c r="DY101"/>
      <c r="DZ101"/>
      <c r="EB101"/>
      <c r="ED101"/>
      <c r="EF101"/>
      <c r="EH101"/>
      <c r="EJ101"/>
      <c r="EL101"/>
      <c r="EN101"/>
      <c r="EP101"/>
      <c r="ER101"/>
      <c r="ET101"/>
      <c r="EV101"/>
    </row>
    <row r="102" spans="3:152" ht="15" x14ac:dyDescent="0.25">
      <c r="C102"/>
      <c r="E102"/>
      <c r="G102"/>
      <c r="I102"/>
      <c r="K102"/>
      <c r="N102"/>
      <c r="P102"/>
      <c r="R102"/>
      <c r="T102"/>
      <c r="V102"/>
      <c r="X102"/>
      <c r="Z102"/>
      <c r="AC102"/>
      <c r="AE102"/>
      <c r="AG102"/>
      <c r="AI102"/>
      <c r="AK102"/>
      <c r="AM102"/>
      <c r="AO102"/>
      <c r="AR102"/>
      <c r="AT102"/>
      <c r="AV102"/>
      <c r="AX102"/>
      <c r="AZ102"/>
      <c r="BB102"/>
      <c r="BD102"/>
      <c r="BG102"/>
      <c r="BI102"/>
      <c r="BK102"/>
      <c r="BM102"/>
      <c r="BO102"/>
      <c r="BQ102"/>
      <c r="BS102"/>
      <c r="BV102"/>
      <c r="BX102"/>
      <c r="BZ102"/>
      <c r="CB102"/>
      <c r="CD102"/>
      <c r="CF102"/>
      <c r="CH102"/>
      <c r="CK102"/>
      <c r="CM102"/>
      <c r="CO102"/>
      <c r="CQ102"/>
      <c r="CS102"/>
      <c r="CU102"/>
      <c r="CW102"/>
      <c r="CZ102"/>
      <c r="DB102"/>
      <c r="DD102"/>
      <c r="DF102"/>
      <c r="DH102"/>
      <c r="DJ102"/>
      <c r="DL102"/>
      <c r="DO102"/>
      <c r="DQ102"/>
      <c r="DT102"/>
      <c r="DW102"/>
      <c r="DY102"/>
      <c r="DZ102"/>
      <c r="EB102"/>
      <c r="ED102"/>
      <c r="EF102"/>
      <c r="EH102"/>
      <c r="EJ102"/>
      <c r="EL102"/>
      <c r="EN102"/>
      <c r="EP102"/>
      <c r="ER102"/>
      <c r="ET102"/>
      <c r="EV102"/>
    </row>
    <row r="103" spans="3:152" ht="30" customHeight="1" x14ac:dyDescent="0.25">
      <c r="C103"/>
      <c r="E103"/>
      <c r="G103"/>
      <c r="I103"/>
      <c r="K103"/>
      <c r="N103"/>
      <c r="P103"/>
      <c r="R103"/>
      <c r="T103"/>
      <c r="V103"/>
      <c r="X103"/>
      <c r="Z103"/>
      <c r="AC103"/>
      <c r="AE103"/>
      <c r="AG103"/>
      <c r="AI103"/>
      <c r="AK103"/>
      <c r="AM103"/>
      <c r="AO103"/>
      <c r="AR103"/>
      <c r="AT103"/>
      <c r="AV103"/>
      <c r="AX103"/>
      <c r="AZ103"/>
      <c r="BB103"/>
      <c r="BD103"/>
      <c r="BG103"/>
      <c r="BI103"/>
      <c r="BK103"/>
      <c r="BM103"/>
      <c r="BO103"/>
      <c r="BQ103"/>
      <c r="BS103"/>
      <c r="BV103"/>
      <c r="BX103"/>
      <c r="BZ103"/>
      <c r="CB103"/>
      <c r="CD103"/>
      <c r="CF103"/>
      <c r="CH103"/>
      <c r="CK103"/>
      <c r="CM103"/>
      <c r="CO103"/>
      <c r="CQ103"/>
      <c r="CS103"/>
      <c r="CU103"/>
      <c r="CW103"/>
      <c r="CZ103"/>
      <c r="DB103"/>
      <c r="DD103"/>
      <c r="DF103"/>
      <c r="DH103"/>
      <c r="DJ103"/>
      <c r="DL103"/>
      <c r="DO103"/>
      <c r="DQ103"/>
      <c r="DT103"/>
      <c r="DW103"/>
      <c r="DY103"/>
      <c r="DZ103"/>
      <c r="EB103"/>
      <c r="ED103"/>
      <c r="EF103"/>
      <c r="EH103"/>
      <c r="EJ103"/>
      <c r="EL103"/>
      <c r="EN103"/>
      <c r="EP103"/>
      <c r="ER103"/>
      <c r="ET103"/>
      <c r="EV103"/>
    </row>
    <row r="104" spans="3:152" ht="15" x14ac:dyDescent="0.25">
      <c r="C104"/>
      <c r="E104"/>
      <c r="G104"/>
      <c r="I104"/>
      <c r="K104"/>
      <c r="N104"/>
      <c r="P104"/>
      <c r="R104"/>
      <c r="T104"/>
      <c r="V104"/>
      <c r="X104"/>
      <c r="Z104"/>
      <c r="AC104"/>
      <c r="AE104"/>
      <c r="AG104"/>
      <c r="AI104"/>
      <c r="AK104"/>
      <c r="AM104"/>
      <c r="AO104"/>
      <c r="AR104"/>
      <c r="AT104"/>
      <c r="AV104"/>
      <c r="AX104"/>
      <c r="AZ104"/>
      <c r="BB104"/>
      <c r="BD104"/>
      <c r="BG104"/>
      <c r="BI104"/>
      <c r="BK104"/>
      <c r="BM104"/>
      <c r="BO104"/>
      <c r="BQ104"/>
      <c r="BS104"/>
      <c r="BV104"/>
      <c r="BX104"/>
      <c r="BZ104"/>
      <c r="CB104"/>
      <c r="CD104"/>
      <c r="CF104"/>
      <c r="CH104"/>
      <c r="CK104"/>
      <c r="CM104"/>
      <c r="CO104"/>
      <c r="CQ104"/>
      <c r="CS104"/>
      <c r="CU104"/>
      <c r="CW104"/>
      <c r="CZ104"/>
      <c r="DB104"/>
      <c r="DD104"/>
      <c r="DF104"/>
      <c r="DH104"/>
      <c r="DJ104"/>
      <c r="DL104"/>
      <c r="DO104"/>
      <c r="DQ104"/>
      <c r="DT104"/>
      <c r="DW104"/>
      <c r="DY104"/>
      <c r="DZ104"/>
      <c r="EB104"/>
      <c r="ED104"/>
      <c r="EF104"/>
      <c r="EH104"/>
      <c r="EJ104"/>
      <c r="EL104"/>
      <c r="EN104"/>
      <c r="EP104"/>
      <c r="ER104"/>
      <c r="ET104"/>
      <c r="EV104"/>
    </row>
    <row r="105" spans="3:152" ht="64.5" customHeight="1" x14ac:dyDescent="0.25">
      <c r="C105"/>
      <c r="E105"/>
      <c r="G105"/>
      <c r="I105"/>
      <c r="K105"/>
      <c r="N105"/>
      <c r="P105"/>
      <c r="R105"/>
      <c r="T105"/>
      <c r="V105"/>
      <c r="X105"/>
      <c r="Z105"/>
      <c r="AC105"/>
      <c r="AE105"/>
      <c r="AG105"/>
      <c r="AI105"/>
      <c r="AK105"/>
      <c r="AM105"/>
      <c r="AO105"/>
      <c r="AR105"/>
      <c r="AT105"/>
      <c r="AV105"/>
      <c r="AX105"/>
      <c r="AZ105"/>
      <c r="BB105"/>
      <c r="BD105"/>
      <c r="BG105"/>
      <c r="BI105"/>
      <c r="BK105"/>
      <c r="BM105"/>
      <c r="BO105"/>
      <c r="BQ105"/>
      <c r="BS105"/>
      <c r="BV105"/>
      <c r="BX105"/>
      <c r="BZ105"/>
      <c r="CB105"/>
      <c r="CD105"/>
      <c r="CF105"/>
      <c r="CH105"/>
      <c r="CK105"/>
      <c r="CM105"/>
      <c r="CO105"/>
      <c r="CQ105"/>
      <c r="CS105"/>
      <c r="CU105"/>
      <c r="CW105"/>
      <c r="CZ105"/>
      <c r="DB105"/>
      <c r="DD105"/>
      <c r="DF105"/>
      <c r="DH105"/>
      <c r="DJ105"/>
      <c r="DL105"/>
      <c r="DO105"/>
      <c r="DQ105"/>
      <c r="DT105"/>
      <c r="DW105"/>
      <c r="DY105"/>
      <c r="DZ105"/>
      <c r="EB105"/>
      <c r="ED105"/>
      <c r="EF105"/>
      <c r="EH105"/>
      <c r="EJ105"/>
      <c r="EL105"/>
      <c r="EN105"/>
      <c r="EP105"/>
      <c r="ER105"/>
      <c r="ET105"/>
      <c r="EV105"/>
    </row>
    <row r="106" spans="3:152" ht="110.25" customHeight="1" x14ac:dyDescent="0.25">
      <c r="C106"/>
      <c r="E106"/>
      <c r="G106"/>
      <c r="I106"/>
      <c r="K106"/>
      <c r="N106"/>
      <c r="P106"/>
      <c r="R106"/>
      <c r="T106"/>
      <c r="V106"/>
      <c r="X106"/>
      <c r="Z106"/>
      <c r="AC106"/>
      <c r="AE106"/>
      <c r="AG106"/>
      <c r="AI106"/>
      <c r="AK106"/>
      <c r="AM106"/>
      <c r="AO106"/>
      <c r="AR106"/>
      <c r="AT106"/>
      <c r="AV106"/>
      <c r="AX106"/>
      <c r="AZ106"/>
      <c r="BB106"/>
      <c r="BD106"/>
      <c r="BG106"/>
      <c r="BI106"/>
      <c r="BK106"/>
      <c r="BM106"/>
      <c r="BO106"/>
      <c r="BQ106"/>
      <c r="BS106"/>
      <c r="BV106"/>
      <c r="BX106"/>
      <c r="BZ106"/>
      <c r="CB106"/>
      <c r="CD106"/>
      <c r="CF106"/>
      <c r="CH106"/>
      <c r="CK106"/>
      <c r="CM106"/>
      <c r="CO106"/>
      <c r="CQ106"/>
      <c r="CS106"/>
      <c r="CU106"/>
      <c r="CW106"/>
      <c r="CZ106"/>
      <c r="DB106"/>
      <c r="DD106"/>
      <c r="DF106"/>
      <c r="DH106"/>
      <c r="DJ106"/>
      <c r="DL106"/>
      <c r="DO106"/>
      <c r="DQ106"/>
      <c r="DT106"/>
      <c r="DW106"/>
      <c r="DY106"/>
      <c r="DZ106"/>
      <c r="EB106"/>
      <c r="ED106"/>
      <c r="EF106"/>
      <c r="EH106"/>
      <c r="EJ106"/>
      <c r="EL106"/>
      <c r="EN106"/>
      <c r="EP106"/>
      <c r="ER106"/>
      <c r="ET106"/>
      <c r="EV106"/>
    </row>
    <row r="107" spans="3:152" ht="76.5" customHeight="1" x14ac:dyDescent="0.25">
      <c r="C107"/>
      <c r="E107"/>
      <c r="G107"/>
      <c r="I107"/>
      <c r="K107"/>
      <c r="N107"/>
      <c r="P107"/>
      <c r="R107"/>
      <c r="T107"/>
      <c r="V107"/>
      <c r="X107"/>
      <c r="Z107"/>
      <c r="AC107"/>
      <c r="AE107"/>
      <c r="AG107"/>
      <c r="AI107"/>
      <c r="AK107"/>
      <c r="AM107"/>
      <c r="AO107"/>
      <c r="AR107"/>
      <c r="AT107"/>
      <c r="AV107"/>
      <c r="AX107"/>
      <c r="AZ107"/>
      <c r="BB107"/>
      <c r="BD107"/>
      <c r="BG107"/>
      <c r="BI107"/>
      <c r="BK107"/>
      <c r="BM107"/>
      <c r="BO107"/>
      <c r="BQ107"/>
      <c r="BS107"/>
      <c r="BV107"/>
      <c r="BX107"/>
      <c r="BZ107"/>
      <c r="CB107"/>
      <c r="CD107"/>
      <c r="CF107"/>
      <c r="CH107"/>
      <c r="CK107"/>
      <c r="CM107"/>
      <c r="CO107"/>
      <c r="CQ107"/>
      <c r="CS107"/>
      <c r="CU107"/>
      <c r="CW107"/>
      <c r="CZ107"/>
      <c r="DB107"/>
      <c r="DD107"/>
      <c r="DF107"/>
      <c r="DH107"/>
      <c r="DJ107"/>
      <c r="DL107"/>
      <c r="DO107"/>
      <c r="DQ107"/>
      <c r="DT107"/>
      <c r="DW107"/>
      <c r="DY107"/>
      <c r="DZ107"/>
      <c r="EB107"/>
      <c r="ED107"/>
      <c r="EF107"/>
      <c r="EH107"/>
      <c r="EJ107"/>
      <c r="EL107"/>
      <c r="EN107"/>
      <c r="EP107"/>
      <c r="ER107"/>
      <c r="ET107"/>
      <c r="EV107"/>
    </row>
    <row r="108" spans="3:152" ht="110.25" customHeight="1" x14ac:dyDescent="0.25">
      <c r="C108"/>
      <c r="E108"/>
      <c r="G108"/>
      <c r="I108"/>
      <c r="K108"/>
      <c r="N108"/>
      <c r="P108"/>
      <c r="R108"/>
      <c r="T108"/>
      <c r="V108"/>
      <c r="X108"/>
      <c r="Z108"/>
      <c r="AC108"/>
      <c r="AE108"/>
      <c r="AG108"/>
      <c r="AI108"/>
      <c r="AK108"/>
      <c r="AM108"/>
      <c r="AO108"/>
      <c r="AR108"/>
      <c r="AT108"/>
      <c r="AV108"/>
      <c r="AX108"/>
      <c r="AZ108"/>
      <c r="BB108"/>
      <c r="BD108"/>
      <c r="BG108"/>
      <c r="BI108"/>
      <c r="BK108"/>
      <c r="BM108"/>
      <c r="BO108"/>
      <c r="BQ108"/>
      <c r="BS108"/>
      <c r="BV108"/>
      <c r="BX108"/>
      <c r="BZ108"/>
      <c r="CB108"/>
      <c r="CD108"/>
      <c r="CF108"/>
      <c r="CH108"/>
      <c r="CK108"/>
      <c r="CM108"/>
      <c r="CO108"/>
      <c r="CQ108"/>
      <c r="CS108"/>
      <c r="CU108"/>
      <c r="CW108"/>
      <c r="CZ108"/>
      <c r="DB108"/>
      <c r="DD108"/>
      <c r="DF108"/>
      <c r="DH108"/>
      <c r="DJ108"/>
      <c r="DL108"/>
      <c r="DO108"/>
      <c r="DQ108"/>
      <c r="DT108"/>
      <c r="DW108"/>
      <c r="DY108"/>
      <c r="DZ108"/>
      <c r="EB108"/>
      <c r="ED108"/>
      <c r="EF108"/>
      <c r="EH108"/>
      <c r="EJ108"/>
      <c r="EL108"/>
      <c r="EN108"/>
      <c r="EP108"/>
      <c r="ER108"/>
      <c r="ET108"/>
      <c r="EV108"/>
    </row>
    <row r="109" spans="3:152" ht="15" x14ac:dyDescent="0.25">
      <c r="C109"/>
      <c r="E109"/>
      <c r="G109"/>
      <c r="I109"/>
      <c r="K109"/>
      <c r="N109"/>
      <c r="P109"/>
      <c r="R109"/>
      <c r="T109"/>
      <c r="V109"/>
      <c r="X109"/>
      <c r="Z109"/>
      <c r="AC109"/>
      <c r="AE109"/>
      <c r="AG109"/>
      <c r="AI109"/>
      <c r="AK109"/>
      <c r="AM109"/>
      <c r="AO109"/>
      <c r="AR109"/>
      <c r="AT109"/>
      <c r="AV109"/>
      <c r="AX109"/>
      <c r="AZ109"/>
      <c r="BB109"/>
      <c r="BD109"/>
      <c r="BG109"/>
      <c r="BI109"/>
      <c r="BK109"/>
      <c r="BM109"/>
      <c r="BO109"/>
      <c r="BQ109"/>
      <c r="BS109"/>
      <c r="BV109"/>
      <c r="BX109"/>
      <c r="BZ109"/>
      <c r="CB109"/>
      <c r="CD109"/>
      <c r="CF109"/>
      <c r="CH109"/>
      <c r="CK109"/>
      <c r="CM109"/>
      <c r="CO109"/>
      <c r="CQ109"/>
      <c r="CS109"/>
      <c r="CU109"/>
      <c r="CW109"/>
      <c r="CZ109"/>
      <c r="DB109"/>
      <c r="DD109"/>
      <c r="DF109"/>
      <c r="DH109"/>
      <c r="DJ109"/>
      <c r="DL109"/>
      <c r="DO109"/>
      <c r="DQ109"/>
      <c r="DT109"/>
      <c r="DW109"/>
      <c r="DY109"/>
      <c r="DZ109"/>
      <c r="EB109"/>
      <c r="ED109"/>
      <c r="EF109"/>
      <c r="EH109"/>
      <c r="EJ109"/>
      <c r="EL109"/>
      <c r="EN109"/>
      <c r="EP109"/>
      <c r="ER109"/>
      <c r="ET109"/>
      <c r="EV109"/>
    </row>
    <row r="110" spans="3:152" ht="15" x14ac:dyDescent="0.25">
      <c r="C110"/>
      <c r="E110"/>
      <c r="G110"/>
      <c r="I110"/>
      <c r="K110"/>
      <c r="N110"/>
      <c r="P110"/>
      <c r="R110"/>
      <c r="T110"/>
      <c r="V110"/>
      <c r="X110"/>
      <c r="Z110"/>
      <c r="AC110"/>
      <c r="AE110"/>
      <c r="AG110"/>
      <c r="AI110"/>
      <c r="AK110"/>
      <c r="AM110"/>
      <c r="AO110"/>
      <c r="AR110"/>
      <c r="AT110"/>
      <c r="AV110"/>
      <c r="AX110"/>
      <c r="AZ110"/>
      <c r="BB110"/>
      <c r="BD110"/>
      <c r="BG110"/>
      <c r="BI110"/>
      <c r="BK110"/>
      <c r="BM110"/>
      <c r="BO110"/>
      <c r="BQ110"/>
      <c r="BS110"/>
      <c r="BV110"/>
      <c r="BX110"/>
      <c r="BZ110"/>
      <c r="CB110"/>
      <c r="CD110"/>
      <c r="CF110"/>
      <c r="CH110"/>
      <c r="CK110"/>
      <c r="CM110"/>
      <c r="CO110"/>
      <c r="CQ110"/>
      <c r="CS110"/>
      <c r="CU110"/>
      <c r="CW110"/>
      <c r="CZ110"/>
      <c r="DB110"/>
      <c r="DD110"/>
      <c r="DF110"/>
      <c r="DH110"/>
      <c r="DJ110"/>
      <c r="DL110"/>
      <c r="DO110"/>
      <c r="DQ110"/>
      <c r="DT110"/>
      <c r="DW110"/>
      <c r="DY110"/>
      <c r="DZ110"/>
      <c r="EB110"/>
      <c r="ED110"/>
      <c r="EF110"/>
      <c r="EH110"/>
      <c r="EJ110"/>
      <c r="EL110"/>
      <c r="EN110"/>
      <c r="EP110"/>
      <c r="ER110"/>
      <c r="ET110"/>
      <c r="EV110"/>
    </row>
    <row r="111" spans="3:152" ht="15" x14ac:dyDescent="0.25">
      <c r="C111"/>
      <c r="E111"/>
      <c r="G111"/>
      <c r="I111"/>
      <c r="K111"/>
      <c r="N111"/>
      <c r="P111"/>
      <c r="R111"/>
      <c r="T111"/>
      <c r="V111"/>
      <c r="X111"/>
      <c r="Z111"/>
      <c r="AC111"/>
      <c r="AE111"/>
      <c r="AG111"/>
      <c r="AI111"/>
      <c r="AK111"/>
      <c r="AM111"/>
      <c r="AO111"/>
      <c r="AR111"/>
      <c r="AT111"/>
      <c r="AV111"/>
      <c r="AX111"/>
      <c r="AZ111"/>
      <c r="BB111"/>
      <c r="BD111"/>
      <c r="BG111"/>
      <c r="BI111"/>
      <c r="BK111"/>
      <c r="BM111"/>
      <c r="BO111"/>
      <c r="BQ111"/>
      <c r="BS111"/>
      <c r="BV111"/>
      <c r="BX111"/>
      <c r="BZ111"/>
      <c r="CB111"/>
      <c r="CD111"/>
      <c r="CF111"/>
      <c r="CH111"/>
      <c r="CK111"/>
      <c r="CM111"/>
      <c r="CO111"/>
      <c r="CQ111"/>
      <c r="CS111"/>
      <c r="CU111"/>
      <c r="CW111"/>
      <c r="CZ111"/>
      <c r="DB111"/>
      <c r="DD111"/>
      <c r="DF111"/>
      <c r="DH111"/>
      <c r="DJ111"/>
      <c r="DL111"/>
      <c r="DO111"/>
      <c r="DQ111"/>
      <c r="DT111"/>
      <c r="DW111"/>
      <c r="DY111"/>
      <c r="DZ111"/>
      <c r="EB111"/>
      <c r="ED111"/>
      <c r="EF111"/>
      <c r="EH111"/>
      <c r="EJ111"/>
      <c r="EL111"/>
      <c r="EN111"/>
      <c r="EP111"/>
      <c r="ER111"/>
      <c r="ET111"/>
      <c r="EV111"/>
    </row>
    <row r="112" spans="3:152" ht="15" x14ac:dyDescent="0.25">
      <c r="C112"/>
      <c r="E112"/>
      <c r="G112"/>
      <c r="I112"/>
      <c r="K112"/>
      <c r="N112"/>
      <c r="P112"/>
      <c r="R112"/>
      <c r="T112"/>
      <c r="V112"/>
      <c r="X112"/>
      <c r="Z112"/>
      <c r="AC112"/>
      <c r="AE112"/>
      <c r="AG112"/>
      <c r="AI112"/>
      <c r="AK112"/>
      <c r="AM112"/>
      <c r="AO112"/>
      <c r="AR112"/>
      <c r="AT112"/>
      <c r="AV112"/>
      <c r="AX112"/>
      <c r="AZ112"/>
      <c r="BB112"/>
      <c r="BD112"/>
      <c r="BG112"/>
      <c r="BI112"/>
      <c r="BK112"/>
      <c r="BM112"/>
      <c r="BO112"/>
      <c r="BQ112"/>
      <c r="BS112"/>
      <c r="BV112"/>
      <c r="BX112"/>
      <c r="BZ112"/>
      <c r="CB112"/>
      <c r="CD112"/>
      <c r="CF112"/>
      <c r="CH112"/>
      <c r="CK112"/>
      <c r="CM112"/>
      <c r="CO112"/>
      <c r="CQ112"/>
      <c r="CS112"/>
      <c r="CU112"/>
      <c r="CW112"/>
      <c r="CZ112"/>
      <c r="DB112"/>
      <c r="DD112"/>
      <c r="DF112"/>
      <c r="DH112"/>
      <c r="DJ112"/>
      <c r="DL112"/>
      <c r="DO112"/>
      <c r="DQ112"/>
      <c r="DT112"/>
      <c r="DW112"/>
      <c r="DY112"/>
      <c r="DZ112"/>
      <c r="EB112"/>
      <c r="ED112"/>
      <c r="EF112"/>
      <c r="EH112"/>
      <c r="EJ112"/>
      <c r="EL112"/>
      <c r="EN112"/>
      <c r="EP112"/>
      <c r="ER112"/>
      <c r="ET112"/>
      <c r="EV112"/>
    </row>
    <row r="113" spans="3:152" ht="15" x14ac:dyDescent="0.25">
      <c r="C113"/>
      <c r="E113"/>
      <c r="G113"/>
      <c r="I113"/>
      <c r="K113"/>
      <c r="N113"/>
      <c r="P113"/>
      <c r="R113"/>
      <c r="T113"/>
      <c r="V113"/>
      <c r="X113"/>
      <c r="Z113"/>
      <c r="AC113"/>
      <c r="AE113"/>
      <c r="AG113"/>
      <c r="AI113"/>
      <c r="AK113"/>
      <c r="AM113"/>
      <c r="AO113"/>
      <c r="AR113"/>
      <c r="AT113"/>
      <c r="AV113"/>
      <c r="AX113"/>
      <c r="AZ113"/>
      <c r="BB113"/>
      <c r="BD113"/>
      <c r="BG113"/>
      <c r="BI113"/>
      <c r="BK113"/>
      <c r="BM113"/>
      <c r="BO113"/>
      <c r="BQ113"/>
      <c r="BS113"/>
      <c r="BV113"/>
      <c r="BX113"/>
      <c r="BZ113"/>
      <c r="CB113"/>
      <c r="CD113"/>
      <c r="CF113"/>
      <c r="CH113"/>
      <c r="CK113"/>
      <c r="CM113"/>
      <c r="CO113"/>
      <c r="CQ113"/>
      <c r="CS113"/>
      <c r="CU113"/>
      <c r="CW113"/>
      <c r="CZ113"/>
      <c r="DB113"/>
      <c r="DD113"/>
      <c r="DF113"/>
      <c r="DH113"/>
      <c r="DJ113"/>
      <c r="DL113"/>
      <c r="DO113"/>
      <c r="DQ113"/>
      <c r="DT113"/>
      <c r="DW113"/>
      <c r="DY113"/>
      <c r="DZ113"/>
      <c r="EB113"/>
      <c r="ED113"/>
      <c r="EF113"/>
      <c r="EH113"/>
      <c r="EJ113"/>
      <c r="EL113"/>
      <c r="EN113"/>
      <c r="EP113"/>
      <c r="ER113"/>
      <c r="ET113"/>
      <c r="EV113"/>
    </row>
    <row r="114" spans="3:152" ht="15" x14ac:dyDescent="0.25">
      <c r="C114"/>
      <c r="E114"/>
      <c r="G114"/>
      <c r="I114"/>
      <c r="K114"/>
      <c r="N114"/>
      <c r="P114"/>
      <c r="R114"/>
      <c r="T114"/>
      <c r="V114"/>
      <c r="X114"/>
      <c r="Z114"/>
      <c r="AC114"/>
      <c r="AE114"/>
      <c r="AG114"/>
      <c r="AI114"/>
      <c r="AK114"/>
      <c r="AM114"/>
      <c r="AO114"/>
      <c r="AR114"/>
      <c r="AT114"/>
      <c r="AV114"/>
      <c r="AX114"/>
      <c r="AZ114"/>
      <c r="BB114"/>
      <c r="BD114"/>
      <c r="BG114"/>
      <c r="BI114"/>
      <c r="BK114"/>
      <c r="BM114"/>
      <c r="BO114"/>
      <c r="BQ114"/>
      <c r="BS114"/>
      <c r="BV114"/>
      <c r="BX114"/>
      <c r="BZ114"/>
      <c r="CB114"/>
      <c r="CD114"/>
      <c r="CF114"/>
      <c r="CH114"/>
      <c r="CK114"/>
      <c r="CM114"/>
      <c r="CO114"/>
      <c r="CQ114"/>
      <c r="CS114"/>
      <c r="CU114"/>
      <c r="CW114"/>
      <c r="CZ114"/>
      <c r="DB114"/>
      <c r="DD114"/>
      <c r="DF114"/>
      <c r="DH114"/>
      <c r="DJ114"/>
      <c r="DL114"/>
      <c r="DO114"/>
      <c r="DQ114"/>
      <c r="DT114"/>
      <c r="DW114"/>
      <c r="DY114"/>
      <c r="DZ114"/>
      <c r="EB114"/>
      <c r="ED114"/>
      <c r="EF114"/>
      <c r="EH114"/>
      <c r="EJ114"/>
      <c r="EL114"/>
      <c r="EN114"/>
      <c r="EP114"/>
      <c r="ER114"/>
      <c r="ET114"/>
      <c r="EV114"/>
    </row>
  </sheetData>
  <mergeCells count="34">
    <mergeCell ref="BD2:BI2"/>
    <mergeCell ref="BK2:BQ2"/>
    <mergeCell ref="BZ2:CF2"/>
    <mergeCell ref="BS2:BX2"/>
    <mergeCell ref="C2:I2"/>
    <mergeCell ref="K2:P2"/>
    <mergeCell ref="R2:X2"/>
    <mergeCell ref="Z2:AE2"/>
    <mergeCell ref="AV2:BB2"/>
    <mergeCell ref="AO2:AT2"/>
    <mergeCell ref="AG2:AM2"/>
    <mergeCell ref="BD1:BI1"/>
    <mergeCell ref="BK1:BQ1"/>
    <mergeCell ref="BZ1:CF1"/>
    <mergeCell ref="BS1:BX1"/>
    <mergeCell ref="C1:I1"/>
    <mergeCell ref="K1:P1"/>
    <mergeCell ref="R1:X1"/>
    <mergeCell ref="Z1:AE1"/>
    <mergeCell ref="AV1:BB1"/>
    <mergeCell ref="AO1:AT1"/>
    <mergeCell ref="AG1:AM1"/>
    <mergeCell ref="DT1:DW1"/>
    <mergeCell ref="DT2:DW2"/>
    <mergeCell ref="CW1:DB1"/>
    <mergeCell ref="CO1:CU1"/>
    <mergeCell ref="CH1:CM1"/>
    <mergeCell ref="DL2:DQ2"/>
    <mergeCell ref="DD2:DJ2"/>
    <mergeCell ref="DL1:DQ1"/>
    <mergeCell ref="DD1:DJ1"/>
    <mergeCell ref="CW2:DB2"/>
    <mergeCell ref="CO2:CU2"/>
    <mergeCell ref="CH2:CM2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A2E2-96E3-4CDC-90FC-792567B4D2C9}">
  <dimension ref="B1:AJ123"/>
  <sheetViews>
    <sheetView topLeftCell="A73" zoomScale="25" zoomScaleNormal="25" workbookViewId="0">
      <selection activeCell="L126" sqref="L126"/>
    </sheetView>
  </sheetViews>
  <sheetFormatPr defaultRowHeight="178.5" x14ac:dyDescent="2.5499999999999998"/>
  <cols>
    <col min="1" max="1" width="9.140625" style="172"/>
    <col min="2" max="2" width="131.42578125" style="175" customWidth="1"/>
    <col min="3" max="3" width="3.7109375" style="172" customWidth="1"/>
    <col min="4" max="4" width="40.7109375" style="176" customWidth="1"/>
    <col min="5" max="5" width="3.7109375" style="176" customWidth="1"/>
    <col min="6" max="6" width="40.7109375" style="176" customWidth="1"/>
    <col min="7" max="7" width="3.7109375" style="176" customWidth="1"/>
    <col min="8" max="8" width="40.7109375" style="176" customWidth="1"/>
    <col min="9" max="9" width="3.7109375" style="176" customWidth="1"/>
    <col min="10" max="10" width="40.7109375" style="176" customWidth="1"/>
    <col min="11" max="11" width="3.7109375" style="176" customWidth="1"/>
    <col min="12" max="12" width="40.7109375" style="176" customWidth="1"/>
    <col min="13" max="13" width="3.7109375" style="176" customWidth="1"/>
    <col min="14" max="14" width="96.5703125" style="176" customWidth="1"/>
    <col min="15" max="15" width="3.7109375" style="176" customWidth="1"/>
    <col min="16" max="16" width="73.7109375" style="176" customWidth="1"/>
    <col min="17" max="17" width="41.7109375" style="176" customWidth="1"/>
    <col min="18" max="18" width="33.140625" style="172" customWidth="1"/>
    <col min="19" max="26" width="9.140625" style="172"/>
    <col min="27" max="27" width="100" style="175" customWidth="1"/>
    <col min="28" max="28" width="3.7109375" style="172" customWidth="1"/>
    <col min="29" max="29" width="96.5703125" style="176" customWidth="1"/>
    <col min="30" max="30" width="1.7109375" style="172" customWidth="1"/>
    <col min="31" max="31" width="44" style="176" customWidth="1"/>
    <col min="32" max="32" width="1.7109375" style="172" customWidth="1"/>
    <col min="33" max="33" width="100" style="175" customWidth="1"/>
    <col min="34" max="34" width="3.7109375" style="172" customWidth="1"/>
    <col min="35" max="35" width="96.5703125" style="176" customWidth="1"/>
    <col min="36" max="36" width="73.7109375" style="176" customWidth="1"/>
    <col min="37" max="16384" width="9.140625" style="172"/>
  </cols>
  <sheetData>
    <row r="1" spans="2:36" ht="30" customHeight="1" x14ac:dyDescent="0.25">
      <c r="B1" s="172"/>
      <c r="D1" s="172"/>
      <c r="E1" s="172"/>
      <c r="F1" s="172"/>
      <c r="G1" s="172"/>
      <c r="H1" s="172"/>
      <c r="I1" s="172"/>
      <c r="J1" s="172"/>
      <c r="K1" s="172"/>
      <c r="L1" s="172"/>
      <c r="M1" s="184"/>
      <c r="N1" s="172"/>
      <c r="O1" s="172"/>
      <c r="P1" s="172"/>
      <c r="Q1" s="17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72"/>
    </row>
    <row r="2" spans="2:36" customFormat="1" ht="92.25" x14ac:dyDescent="0.25">
      <c r="B2" s="238" t="s">
        <v>237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2:36" customFormat="1" x14ac:dyDescent="0.25">
      <c r="B3" s="232" t="s">
        <v>219</v>
      </c>
      <c r="D3" s="242" t="s">
        <v>220</v>
      </c>
      <c r="E3" s="242"/>
      <c r="F3" s="242"/>
      <c r="G3" s="242"/>
      <c r="H3" s="242"/>
      <c r="I3" s="242"/>
      <c r="J3" s="242"/>
      <c r="K3" s="242"/>
      <c r="L3" s="242"/>
      <c r="N3" s="18" t="s">
        <v>221</v>
      </c>
      <c r="P3" s="223" t="s">
        <v>0</v>
      </c>
      <c r="Q3" s="49">
        <v>1</v>
      </c>
    </row>
    <row r="4" spans="2:36" customFormat="1" ht="30" customHeight="1" x14ac:dyDescent="2.5499999999999998">
      <c r="B4" s="1"/>
      <c r="D4" s="16"/>
      <c r="E4" s="16"/>
      <c r="F4" s="16"/>
      <c r="G4" s="16"/>
      <c r="H4" s="16"/>
      <c r="I4" s="16"/>
      <c r="J4" s="16"/>
      <c r="K4" s="16"/>
      <c r="N4" s="16"/>
      <c r="P4" s="94"/>
      <c r="Q4" s="49"/>
    </row>
    <row r="5" spans="2:36" customFormat="1" ht="178.5" customHeight="1" x14ac:dyDescent="0.25">
      <c r="B5" s="217" t="s">
        <v>244</v>
      </c>
      <c r="F5" s="218" t="s">
        <v>2</v>
      </c>
      <c r="H5" s="219" t="s">
        <v>90</v>
      </c>
      <c r="J5" s="222" t="s">
        <v>89</v>
      </c>
      <c r="N5" s="225">
        <v>14</v>
      </c>
      <c r="P5" s="218" t="s">
        <v>2</v>
      </c>
      <c r="Q5" s="49">
        <v>5</v>
      </c>
    </row>
    <row r="6" spans="2:36" customFormat="1" ht="30" customHeight="1" x14ac:dyDescent="1.35">
      <c r="N6" s="226"/>
      <c r="P6" s="94"/>
      <c r="Q6" s="49"/>
    </row>
    <row r="7" spans="2:36" customFormat="1" ht="178.5" customHeight="1" x14ac:dyDescent="0.25">
      <c r="B7" s="217" t="s">
        <v>245</v>
      </c>
      <c r="F7" s="221" t="s">
        <v>92</v>
      </c>
      <c r="H7" s="219" t="s">
        <v>90</v>
      </c>
      <c r="J7" s="224" t="s">
        <v>79</v>
      </c>
      <c r="N7" s="225">
        <v>14</v>
      </c>
      <c r="P7" s="224" t="s">
        <v>79</v>
      </c>
      <c r="Q7" s="49">
        <v>4</v>
      </c>
    </row>
    <row r="8" spans="2:36" customFormat="1" ht="30" customHeight="1" x14ac:dyDescent="1.35">
      <c r="N8" s="226"/>
      <c r="P8" s="94"/>
      <c r="Q8" s="49"/>
    </row>
    <row r="9" spans="2:36" customFormat="1" ht="180" customHeight="1" x14ac:dyDescent="0.25">
      <c r="B9" s="217" t="s">
        <v>246</v>
      </c>
      <c r="F9" s="221" t="s">
        <v>92</v>
      </c>
      <c r="H9" s="219" t="s">
        <v>90</v>
      </c>
      <c r="J9" s="222" t="s">
        <v>89</v>
      </c>
      <c r="N9" s="225">
        <v>14</v>
      </c>
      <c r="P9" s="219" t="s">
        <v>90</v>
      </c>
      <c r="Q9" s="49">
        <v>5</v>
      </c>
    </row>
    <row r="10" spans="2:36" customFormat="1" ht="30" customHeight="1" x14ac:dyDescent="1.35">
      <c r="N10" s="226"/>
      <c r="P10" s="94"/>
      <c r="Q10" s="49"/>
    </row>
    <row r="11" spans="2:36" customFormat="1" ht="178.5" customHeight="1" x14ac:dyDescent="2.5499999999999998">
      <c r="B11" s="217" t="s">
        <v>247</v>
      </c>
      <c r="C11" s="172"/>
      <c r="F11" s="218" t="s">
        <v>2</v>
      </c>
      <c r="H11" s="222" t="s">
        <v>89</v>
      </c>
      <c r="J11" s="224" t="s">
        <v>79</v>
      </c>
      <c r="M11" s="176"/>
      <c r="N11" s="225">
        <v>13</v>
      </c>
      <c r="P11" s="220" t="s">
        <v>91</v>
      </c>
      <c r="Q11" s="49">
        <v>1</v>
      </c>
    </row>
    <row r="12" spans="2:36" customFormat="1" ht="30" customHeight="1" x14ac:dyDescent="1.35">
      <c r="P12" s="94"/>
      <c r="Q12" s="49"/>
    </row>
    <row r="13" spans="2:36" customFormat="1" ht="180" customHeight="1" x14ac:dyDescent="0.25">
      <c r="B13" s="217"/>
      <c r="N13" s="225"/>
      <c r="P13" s="221" t="s">
        <v>92</v>
      </c>
      <c r="Q13" s="49">
        <v>5</v>
      </c>
    </row>
    <row r="14" spans="2:36" customFormat="1" ht="30" customHeight="1" x14ac:dyDescent="1.35">
      <c r="P14" s="94"/>
      <c r="Q14" s="49"/>
    </row>
    <row r="15" spans="2:36" customFormat="1" ht="180" customHeight="1" x14ac:dyDescent="1.35">
      <c r="B15" s="217"/>
      <c r="N15" s="225"/>
      <c r="P15" s="222" t="s">
        <v>89</v>
      </c>
      <c r="Q15" s="49">
        <v>4</v>
      </c>
      <c r="R15" s="236">
        <f>Q15+Q13+Q11+Q9+Q7+Q5+Q3</f>
        <v>25</v>
      </c>
    </row>
    <row r="16" spans="2:36" customFormat="1" ht="30" customHeight="1" x14ac:dyDescent="2.5499999999999998">
      <c r="P16" s="176"/>
      <c r="Q16" s="49"/>
    </row>
    <row r="17" spans="2:31" customFormat="1" ht="92.25" x14ac:dyDescent="0.25">
      <c r="B17" s="238" t="s">
        <v>238</v>
      </c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</row>
    <row r="18" spans="2:31" customFormat="1" x14ac:dyDescent="0.25">
      <c r="B18" s="232" t="s">
        <v>219</v>
      </c>
      <c r="D18" s="242" t="s">
        <v>220</v>
      </c>
      <c r="E18" s="242"/>
      <c r="F18" s="242"/>
      <c r="G18" s="242"/>
      <c r="H18" s="242"/>
      <c r="I18" s="242"/>
      <c r="J18" s="242"/>
      <c r="K18" s="242"/>
      <c r="L18" s="242"/>
      <c r="N18" s="18" t="s">
        <v>221</v>
      </c>
      <c r="P18" s="223" t="s">
        <v>0</v>
      </c>
      <c r="Q18" s="49">
        <v>2</v>
      </c>
    </row>
    <row r="19" spans="2:31" customFormat="1" ht="30" customHeight="1" x14ac:dyDescent="2.5499999999999998">
      <c r="B19" s="1"/>
      <c r="D19" s="16"/>
      <c r="E19" s="16"/>
      <c r="F19" s="16"/>
      <c r="G19" s="16"/>
      <c r="H19" s="16"/>
      <c r="I19" s="16"/>
      <c r="J19" s="16"/>
      <c r="K19" s="16"/>
      <c r="N19" s="16"/>
      <c r="P19" s="94"/>
      <c r="Q19" s="49"/>
    </row>
    <row r="20" spans="2:31" customFormat="1" ht="178.5" customHeight="1" x14ac:dyDescent="0.25">
      <c r="B20" s="217" t="s">
        <v>246</v>
      </c>
      <c r="F20" s="221" t="s">
        <v>92</v>
      </c>
      <c r="H20" s="219" t="s">
        <v>90</v>
      </c>
      <c r="J20" s="222" t="s">
        <v>89</v>
      </c>
      <c r="N20" s="225">
        <v>14</v>
      </c>
      <c r="P20" s="218" t="s">
        <v>2</v>
      </c>
      <c r="Q20" s="49">
        <v>4</v>
      </c>
    </row>
    <row r="21" spans="2:31" customFormat="1" ht="30" customHeight="1" x14ac:dyDescent="1.35">
      <c r="N21" s="226"/>
      <c r="P21" s="94"/>
      <c r="Q21" s="49"/>
    </row>
    <row r="22" spans="2:31" customFormat="1" ht="178.5" customHeight="1" x14ac:dyDescent="0.25">
      <c r="B22" s="217" t="s">
        <v>245</v>
      </c>
      <c r="F22" s="221" t="s">
        <v>92</v>
      </c>
      <c r="H22" s="219" t="s">
        <v>90</v>
      </c>
      <c r="J22" s="224" t="s">
        <v>79</v>
      </c>
      <c r="N22" s="225">
        <v>14</v>
      </c>
      <c r="P22" s="224" t="s">
        <v>79</v>
      </c>
      <c r="Q22" s="49">
        <v>4</v>
      </c>
    </row>
    <row r="23" spans="2:31" customFormat="1" ht="30" customHeight="1" x14ac:dyDescent="1.35">
      <c r="N23" s="226"/>
      <c r="P23" s="94"/>
      <c r="Q23" s="49"/>
    </row>
    <row r="24" spans="2:31" customFormat="1" ht="180" customHeight="1" x14ac:dyDescent="2.5499999999999998">
      <c r="B24" s="217" t="s">
        <v>248</v>
      </c>
      <c r="C24" s="172"/>
      <c r="D24" s="218" t="s">
        <v>2</v>
      </c>
      <c r="F24" s="222" t="s">
        <v>89</v>
      </c>
      <c r="H24" s="224" t="s">
        <v>79</v>
      </c>
      <c r="J24" s="223" t="s">
        <v>0</v>
      </c>
      <c r="M24" s="176"/>
      <c r="N24" s="225">
        <v>14</v>
      </c>
      <c r="P24" s="219" t="s">
        <v>90</v>
      </c>
      <c r="Q24" s="49">
        <v>5</v>
      </c>
    </row>
    <row r="25" spans="2:31" customFormat="1" ht="30" customHeight="1" x14ac:dyDescent="1.35">
      <c r="N25" s="226"/>
      <c r="P25" s="94"/>
      <c r="Q25" s="49"/>
    </row>
    <row r="26" spans="2:31" customFormat="1" ht="178.5" customHeight="1" x14ac:dyDescent="0.25">
      <c r="B26" s="217" t="s">
        <v>244</v>
      </c>
      <c r="F26" s="219" t="s">
        <v>90</v>
      </c>
      <c r="H26" s="218" t="s">
        <v>2</v>
      </c>
      <c r="J26" s="222" t="s">
        <v>89</v>
      </c>
      <c r="N26" s="225">
        <v>13</v>
      </c>
      <c r="P26" s="220" t="s">
        <v>91</v>
      </c>
      <c r="Q26" s="49">
        <v>1</v>
      </c>
    </row>
    <row r="27" spans="2:31" customFormat="1" ht="30" customHeight="1" x14ac:dyDescent="1.35">
      <c r="P27" s="94"/>
      <c r="Q27" s="49"/>
    </row>
    <row r="28" spans="2:31" customFormat="1" ht="180" customHeight="1" x14ac:dyDescent="0.25">
      <c r="B28" s="217"/>
      <c r="N28" s="225"/>
      <c r="P28" s="221" t="s">
        <v>92</v>
      </c>
      <c r="Q28" s="49">
        <v>5</v>
      </c>
    </row>
    <row r="29" spans="2:31" customFormat="1" ht="30" customHeight="1" x14ac:dyDescent="1.35">
      <c r="P29" s="94"/>
      <c r="Q29" s="49"/>
    </row>
    <row r="30" spans="2:31" customFormat="1" ht="180" customHeight="1" x14ac:dyDescent="1.35">
      <c r="B30" s="217"/>
      <c r="N30" s="225"/>
      <c r="P30" s="222" t="s">
        <v>89</v>
      </c>
      <c r="Q30" s="49">
        <v>4</v>
      </c>
      <c r="R30" s="236">
        <f>Q30+Q28+Q26+Q24+Q22+Q20+Q18</f>
        <v>25</v>
      </c>
    </row>
    <row r="31" spans="2:31" customFormat="1" ht="30" customHeight="1" x14ac:dyDescent="2.5499999999999998">
      <c r="P31" s="176"/>
      <c r="Q31" s="49"/>
    </row>
    <row r="32" spans="2:31" ht="30" customHeight="1" x14ac:dyDescent="2.5499999999999998">
      <c r="B32" s="40"/>
      <c r="C32"/>
      <c r="L32" s="184"/>
      <c r="M32" s="184"/>
      <c r="O32" s="172"/>
      <c r="AD32" s="175"/>
      <c r="AE32" s="179"/>
    </row>
    <row r="33" spans="2:18" customFormat="1" ht="92.25" x14ac:dyDescent="0.25">
      <c r="B33" s="238" t="s">
        <v>239</v>
      </c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</row>
    <row r="34" spans="2:18" customFormat="1" x14ac:dyDescent="0.25">
      <c r="B34" s="232" t="s">
        <v>219</v>
      </c>
      <c r="D34" s="242" t="s">
        <v>220</v>
      </c>
      <c r="E34" s="242"/>
      <c r="F34" s="242"/>
      <c r="G34" s="242"/>
      <c r="H34" s="242"/>
      <c r="I34" s="242"/>
      <c r="J34" s="242"/>
      <c r="K34" s="242"/>
      <c r="L34" s="242"/>
      <c r="N34" s="18" t="s">
        <v>221</v>
      </c>
      <c r="P34" s="223" t="s">
        <v>0</v>
      </c>
      <c r="Q34" s="49">
        <v>3</v>
      </c>
    </row>
    <row r="35" spans="2:18" customFormat="1" ht="30" customHeight="1" x14ac:dyDescent="2.5499999999999998">
      <c r="B35" s="1"/>
      <c r="D35" s="16"/>
      <c r="E35" s="16"/>
      <c r="F35" s="16"/>
      <c r="G35" s="16"/>
      <c r="H35" s="16"/>
      <c r="I35" s="16"/>
      <c r="J35" s="16"/>
      <c r="K35" s="16"/>
      <c r="N35" s="16"/>
      <c r="P35" s="94"/>
      <c r="Q35" s="49"/>
    </row>
    <row r="36" spans="2:18" customFormat="1" ht="178.5" customHeight="1" x14ac:dyDescent="0.25">
      <c r="B36" s="217" t="s">
        <v>248</v>
      </c>
      <c r="D36" s="218" t="s">
        <v>2</v>
      </c>
      <c r="F36" s="222" t="s">
        <v>89</v>
      </c>
      <c r="H36" s="224" t="s">
        <v>79</v>
      </c>
      <c r="J36" s="223" t="s">
        <v>0</v>
      </c>
      <c r="N36" s="225">
        <v>14</v>
      </c>
      <c r="P36" s="218" t="s">
        <v>2</v>
      </c>
      <c r="Q36" s="49">
        <v>4</v>
      </c>
    </row>
    <row r="37" spans="2:18" customFormat="1" ht="30" customHeight="1" x14ac:dyDescent="1.35">
      <c r="N37" s="226"/>
      <c r="P37" s="94"/>
      <c r="Q37" s="49"/>
    </row>
    <row r="38" spans="2:18" customFormat="1" ht="178.5" customHeight="1" x14ac:dyDescent="0.25">
      <c r="B38" s="217" t="s">
        <v>244</v>
      </c>
      <c r="F38" s="219" t="s">
        <v>90</v>
      </c>
      <c r="H38" s="218" t="s">
        <v>2</v>
      </c>
      <c r="J38" s="222" t="s">
        <v>89</v>
      </c>
      <c r="N38" s="225">
        <v>13</v>
      </c>
      <c r="P38" s="224" t="s">
        <v>79</v>
      </c>
      <c r="Q38" s="49">
        <v>3</v>
      </c>
    </row>
    <row r="39" spans="2:18" customFormat="1" ht="30" customHeight="1" x14ac:dyDescent="1.35">
      <c r="N39" s="226"/>
      <c r="P39" s="94"/>
      <c r="Q39" s="49"/>
    </row>
    <row r="40" spans="2:18" customFormat="1" ht="180" customHeight="1" x14ac:dyDescent="0.25">
      <c r="B40" s="217" t="s">
        <v>249</v>
      </c>
      <c r="D40" s="218" t="s">
        <v>2</v>
      </c>
      <c r="F40" s="221" t="s">
        <v>92</v>
      </c>
      <c r="H40" s="222" t="s">
        <v>89</v>
      </c>
      <c r="J40" s="223" t="s">
        <v>0</v>
      </c>
      <c r="N40" s="225">
        <v>13</v>
      </c>
      <c r="P40" s="219" t="s">
        <v>90</v>
      </c>
      <c r="Q40" s="49">
        <v>5</v>
      </c>
    </row>
    <row r="41" spans="2:18" customFormat="1" ht="30" customHeight="1" x14ac:dyDescent="1.35">
      <c r="N41" s="226"/>
      <c r="P41" s="94"/>
      <c r="Q41" s="49"/>
    </row>
    <row r="42" spans="2:18" customFormat="1" ht="178.5" customHeight="1" x14ac:dyDescent="0.25">
      <c r="B42" s="217" t="s">
        <v>246</v>
      </c>
      <c r="F42" s="219" t="s">
        <v>90</v>
      </c>
      <c r="H42" s="221" t="s">
        <v>92</v>
      </c>
      <c r="J42" s="222" t="s">
        <v>89</v>
      </c>
      <c r="N42" s="225">
        <v>13</v>
      </c>
      <c r="P42" s="220" t="s">
        <v>91</v>
      </c>
      <c r="Q42" s="49">
        <v>1</v>
      </c>
    </row>
    <row r="43" spans="2:18" customFormat="1" ht="30" customHeight="1" x14ac:dyDescent="1.35">
      <c r="P43" s="94"/>
      <c r="Q43" s="49"/>
    </row>
    <row r="44" spans="2:18" customFormat="1" ht="180" customHeight="1" x14ac:dyDescent="0.25">
      <c r="B44" s="217"/>
      <c r="N44" s="225"/>
      <c r="P44" s="221" t="s">
        <v>92</v>
      </c>
      <c r="Q44" s="49">
        <v>4</v>
      </c>
    </row>
    <row r="45" spans="2:18" customFormat="1" ht="30" customHeight="1" x14ac:dyDescent="1.35">
      <c r="P45" s="94"/>
      <c r="Q45" s="49"/>
    </row>
    <row r="46" spans="2:18" customFormat="1" ht="180" customHeight="1" x14ac:dyDescent="1.35">
      <c r="B46" s="217"/>
      <c r="N46" s="225"/>
      <c r="P46" s="222" t="s">
        <v>89</v>
      </c>
      <c r="Q46" s="49">
        <v>4</v>
      </c>
      <c r="R46" s="236">
        <f>Q46+Q44+Q42+Q40+Q38+Q36+Q34</f>
        <v>24</v>
      </c>
    </row>
    <row r="47" spans="2:18" customFormat="1" ht="30" customHeight="1" x14ac:dyDescent="2.5499999999999998">
      <c r="P47" s="176"/>
      <c r="Q47" s="49"/>
    </row>
    <row r="48" spans="2:18" customFormat="1" ht="92.25" x14ac:dyDescent="0.25">
      <c r="B48" s="238" t="s">
        <v>240</v>
      </c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</row>
    <row r="49" spans="2:18" customFormat="1" x14ac:dyDescent="0.25">
      <c r="B49" s="232" t="s">
        <v>219</v>
      </c>
      <c r="D49" s="242" t="s">
        <v>220</v>
      </c>
      <c r="E49" s="242"/>
      <c r="F49" s="242"/>
      <c r="G49" s="242"/>
      <c r="H49" s="242"/>
      <c r="I49" s="242"/>
      <c r="J49" s="242"/>
      <c r="K49" s="242"/>
      <c r="L49" s="242"/>
      <c r="N49" s="18" t="s">
        <v>221</v>
      </c>
      <c r="P49" s="223" t="s">
        <v>0</v>
      </c>
      <c r="Q49" s="49">
        <v>2</v>
      </c>
    </row>
    <row r="50" spans="2:18" customFormat="1" ht="30" customHeight="1" x14ac:dyDescent="2.5499999999999998">
      <c r="B50" s="1"/>
      <c r="D50" s="16"/>
      <c r="E50" s="16"/>
      <c r="F50" s="16"/>
      <c r="G50" s="16"/>
      <c r="H50" s="16"/>
      <c r="I50" s="16"/>
      <c r="J50" s="16"/>
      <c r="K50" s="16"/>
      <c r="N50" s="16"/>
      <c r="P50" s="94"/>
      <c r="Q50" s="49"/>
    </row>
    <row r="51" spans="2:18" customFormat="1" ht="178.5" customHeight="1" x14ac:dyDescent="0.25">
      <c r="B51" s="217" t="s">
        <v>244</v>
      </c>
      <c r="F51" s="219" t="s">
        <v>90</v>
      </c>
      <c r="H51" s="218" t="s">
        <v>2</v>
      </c>
      <c r="J51" s="222" t="s">
        <v>89</v>
      </c>
      <c r="N51" s="225">
        <v>14</v>
      </c>
      <c r="P51" s="218" t="s">
        <v>2</v>
      </c>
      <c r="Q51" s="49">
        <v>5</v>
      </c>
    </row>
    <row r="52" spans="2:18" customFormat="1" ht="30" customHeight="1" x14ac:dyDescent="1.35">
      <c r="N52" s="226"/>
      <c r="P52" s="94"/>
      <c r="Q52" s="49"/>
    </row>
    <row r="53" spans="2:18" customFormat="1" ht="178.5" customHeight="1" x14ac:dyDescent="0.25">
      <c r="B53" s="217" t="s">
        <v>250</v>
      </c>
      <c r="F53" s="219" t="s">
        <v>90</v>
      </c>
      <c r="H53" s="218" t="s">
        <v>2</v>
      </c>
      <c r="J53" s="220" t="s">
        <v>91</v>
      </c>
      <c r="N53" s="225">
        <v>13</v>
      </c>
      <c r="P53" s="224" t="s">
        <v>79</v>
      </c>
      <c r="Q53" s="49">
        <v>3</v>
      </c>
    </row>
    <row r="54" spans="2:18" customFormat="1" ht="30" customHeight="1" x14ac:dyDescent="1.35">
      <c r="N54" s="226"/>
      <c r="P54" s="94"/>
      <c r="Q54" s="49"/>
    </row>
    <row r="55" spans="2:18" customFormat="1" ht="180" customHeight="1" x14ac:dyDescent="0.25">
      <c r="B55" s="217" t="s">
        <v>249</v>
      </c>
      <c r="D55" s="218" t="s">
        <v>2</v>
      </c>
      <c r="F55" s="222" t="s">
        <v>89</v>
      </c>
      <c r="H55" s="224" t="s">
        <v>79</v>
      </c>
      <c r="J55" s="223" t="s">
        <v>0</v>
      </c>
      <c r="N55" s="225">
        <v>13</v>
      </c>
      <c r="P55" s="219" t="s">
        <v>90</v>
      </c>
      <c r="Q55" s="49">
        <v>6</v>
      </c>
    </row>
    <row r="56" spans="2:18" customFormat="1" ht="30" customHeight="1" x14ac:dyDescent="1.35">
      <c r="N56" s="226"/>
      <c r="P56" s="94"/>
      <c r="Q56" s="49"/>
    </row>
    <row r="57" spans="2:18" customFormat="1" ht="178.5" customHeight="1" x14ac:dyDescent="0.25">
      <c r="B57" s="217" t="s">
        <v>246</v>
      </c>
      <c r="F57" s="219" t="s">
        <v>90</v>
      </c>
      <c r="H57" s="221" t="s">
        <v>92</v>
      </c>
      <c r="J57" s="222" t="s">
        <v>89</v>
      </c>
      <c r="N57" s="225">
        <v>13</v>
      </c>
      <c r="P57" s="220" t="s">
        <v>91</v>
      </c>
      <c r="Q57" s="49">
        <v>2</v>
      </c>
    </row>
    <row r="58" spans="2:18" customFormat="1" ht="30" customHeight="1" x14ac:dyDescent="1.35">
      <c r="P58" s="94"/>
      <c r="Q58" s="49"/>
    </row>
    <row r="59" spans="2:18" customFormat="1" ht="180" customHeight="1" x14ac:dyDescent="0.25">
      <c r="B59" s="217"/>
      <c r="N59" s="225"/>
      <c r="P59" s="221" t="s">
        <v>92</v>
      </c>
      <c r="Q59" s="49">
        <v>4</v>
      </c>
    </row>
    <row r="60" spans="2:18" customFormat="1" ht="30" customHeight="1" x14ac:dyDescent="1.35">
      <c r="P60" s="94"/>
      <c r="Q60" s="49"/>
    </row>
    <row r="61" spans="2:18" customFormat="1" ht="180" customHeight="1" x14ac:dyDescent="1.35">
      <c r="B61" s="217"/>
      <c r="N61" s="225"/>
      <c r="P61" s="222" t="s">
        <v>89</v>
      </c>
      <c r="Q61" s="49">
        <v>3</v>
      </c>
      <c r="R61" s="236">
        <f>Q61+Q59+Q57+Q55+Q53+Q51+Q49</f>
        <v>25</v>
      </c>
    </row>
    <row r="62" spans="2:18" customFormat="1" ht="30" customHeight="1" x14ac:dyDescent="2.5499999999999998">
      <c r="P62" s="176"/>
      <c r="Q62" s="49"/>
    </row>
    <row r="63" spans="2:18" customFormat="1" ht="92.25" x14ac:dyDescent="0.25">
      <c r="B63" s="238" t="s">
        <v>241</v>
      </c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</row>
    <row r="64" spans="2:18" customFormat="1" x14ac:dyDescent="0.25">
      <c r="B64" s="232" t="s">
        <v>219</v>
      </c>
      <c r="D64" s="242" t="s">
        <v>220</v>
      </c>
      <c r="E64" s="242"/>
      <c r="F64" s="242"/>
      <c r="G64" s="242"/>
      <c r="H64" s="242"/>
      <c r="I64" s="242"/>
      <c r="J64" s="242"/>
      <c r="K64" s="242"/>
      <c r="L64" s="242"/>
      <c r="N64" s="18" t="s">
        <v>221</v>
      </c>
      <c r="P64" s="223" t="s">
        <v>0</v>
      </c>
      <c r="Q64" s="49">
        <v>2</v>
      </c>
    </row>
    <row r="65" spans="2:36" customFormat="1" ht="30" customHeight="1" x14ac:dyDescent="2.5499999999999998">
      <c r="B65" s="1"/>
      <c r="D65" s="16"/>
      <c r="E65" s="16"/>
      <c r="F65" s="16"/>
      <c r="G65" s="16"/>
      <c r="H65" s="16"/>
      <c r="I65" s="16"/>
      <c r="J65" s="16"/>
      <c r="K65" s="16"/>
      <c r="N65" s="16"/>
      <c r="P65" s="94"/>
      <c r="Q65" s="49"/>
    </row>
    <row r="66" spans="2:36" customFormat="1" ht="178.5" customHeight="1" x14ac:dyDescent="2.5499999999999998">
      <c r="B66" s="217" t="s">
        <v>252</v>
      </c>
      <c r="C66" s="172"/>
      <c r="D66" s="221" t="s">
        <v>92</v>
      </c>
      <c r="F66" s="222" t="s">
        <v>89</v>
      </c>
      <c r="H66" s="220" t="s">
        <v>91</v>
      </c>
      <c r="J66" s="223" t="s">
        <v>0</v>
      </c>
      <c r="M66" s="176"/>
      <c r="N66" s="225">
        <v>14</v>
      </c>
      <c r="P66" s="218" t="s">
        <v>2</v>
      </c>
      <c r="Q66" s="49">
        <v>4</v>
      </c>
    </row>
    <row r="67" spans="2:36" customFormat="1" ht="30" customHeight="1" x14ac:dyDescent="1.35">
      <c r="N67" s="226"/>
      <c r="P67" s="94"/>
      <c r="Q67" s="49"/>
    </row>
    <row r="68" spans="2:36" customFormat="1" ht="178.5" customHeight="1" x14ac:dyDescent="0.25">
      <c r="B68" s="217" t="s">
        <v>244</v>
      </c>
      <c r="F68" s="219" t="s">
        <v>90</v>
      </c>
      <c r="H68" s="218" t="s">
        <v>2</v>
      </c>
      <c r="J68" s="222" t="s">
        <v>89</v>
      </c>
      <c r="N68" s="225">
        <v>13</v>
      </c>
      <c r="P68" s="224" t="s">
        <v>79</v>
      </c>
      <c r="Q68" s="49">
        <v>2</v>
      </c>
    </row>
    <row r="69" spans="2:36" customFormat="1" ht="30" customHeight="1" x14ac:dyDescent="1.35">
      <c r="N69" s="226"/>
      <c r="P69" s="94"/>
      <c r="Q69" s="49"/>
    </row>
    <row r="70" spans="2:36" customFormat="1" ht="180" customHeight="1" x14ac:dyDescent="0.25">
      <c r="B70" s="217" t="s">
        <v>251</v>
      </c>
      <c r="F70" s="221" t="s">
        <v>92</v>
      </c>
      <c r="H70" s="219" t="s">
        <v>90</v>
      </c>
      <c r="J70" s="220" t="s">
        <v>91</v>
      </c>
      <c r="N70" s="225">
        <v>13</v>
      </c>
      <c r="P70" s="219" t="s">
        <v>90</v>
      </c>
      <c r="Q70" s="49">
        <v>5</v>
      </c>
    </row>
    <row r="71" spans="2:36" customFormat="1" ht="30" customHeight="1" x14ac:dyDescent="1.35">
      <c r="N71" s="226"/>
      <c r="P71" s="94"/>
      <c r="Q71" s="49"/>
    </row>
    <row r="72" spans="2:36" customFormat="1" ht="178.5" customHeight="1" x14ac:dyDescent="0.25">
      <c r="B72" s="217" t="s">
        <v>248</v>
      </c>
      <c r="D72" s="218" t="s">
        <v>2</v>
      </c>
      <c r="F72" s="222" t="s">
        <v>89</v>
      </c>
      <c r="H72" s="220" t="s">
        <v>91</v>
      </c>
      <c r="J72" s="223" t="s">
        <v>0</v>
      </c>
      <c r="N72" s="225">
        <v>13</v>
      </c>
      <c r="P72" s="220" t="s">
        <v>91</v>
      </c>
      <c r="Q72" s="49">
        <v>3</v>
      </c>
    </row>
    <row r="73" spans="2:36" customFormat="1" ht="30" customHeight="1" x14ac:dyDescent="1.35">
      <c r="P73" s="94"/>
      <c r="Q73" s="49"/>
    </row>
    <row r="74" spans="2:36" customFormat="1" ht="180" customHeight="1" x14ac:dyDescent="0.25">
      <c r="B74" s="217"/>
      <c r="N74" s="225"/>
      <c r="P74" s="221" t="s">
        <v>92</v>
      </c>
      <c r="Q74" s="49">
        <v>5</v>
      </c>
    </row>
    <row r="75" spans="2:36" customFormat="1" ht="30" customHeight="1" x14ac:dyDescent="1.35">
      <c r="P75" s="94"/>
      <c r="Q75" s="49"/>
    </row>
    <row r="76" spans="2:36" customFormat="1" ht="180" customHeight="1" x14ac:dyDescent="1.35">
      <c r="B76" s="217"/>
      <c r="N76" s="225"/>
      <c r="P76" s="222" t="s">
        <v>89</v>
      </c>
      <c r="Q76" s="49">
        <v>4</v>
      </c>
      <c r="R76" s="236">
        <f>Q76+Q74+Q72+Q70+Q68+Q66+Q64</f>
        <v>25</v>
      </c>
    </row>
    <row r="77" spans="2:36" customFormat="1" ht="30" customHeight="1" x14ac:dyDescent="2.5499999999999998">
      <c r="P77" s="176"/>
      <c r="Q77" s="49"/>
    </row>
    <row r="78" spans="2:36" ht="30" customHeight="1" x14ac:dyDescent="2.5499999999999998">
      <c r="P78" s="172"/>
      <c r="Q78" s="172"/>
      <c r="AA78" s="172"/>
      <c r="AC78" s="172"/>
      <c r="AE78" s="172"/>
      <c r="AG78" s="172"/>
      <c r="AI78" s="172"/>
      <c r="AJ78" s="172"/>
    </row>
    <row r="79" spans="2:36" customFormat="1" ht="92.25" x14ac:dyDescent="0.25">
      <c r="B79" s="238" t="s">
        <v>242</v>
      </c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</row>
    <row r="80" spans="2:36" customFormat="1" x14ac:dyDescent="0.25">
      <c r="B80" s="232" t="s">
        <v>219</v>
      </c>
      <c r="D80" s="242" t="s">
        <v>220</v>
      </c>
      <c r="E80" s="242"/>
      <c r="F80" s="242"/>
      <c r="G80" s="242"/>
      <c r="H80" s="242"/>
      <c r="I80" s="242"/>
      <c r="J80" s="242"/>
      <c r="K80" s="242"/>
      <c r="L80" s="242"/>
      <c r="N80" s="18" t="s">
        <v>221</v>
      </c>
      <c r="P80" s="223" t="s">
        <v>0</v>
      </c>
      <c r="Q80" s="49">
        <v>2</v>
      </c>
    </row>
    <row r="81" spans="2:18" customFormat="1" ht="30" customHeight="1" x14ac:dyDescent="2.5499999999999998">
      <c r="B81" s="1"/>
      <c r="D81" s="16"/>
      <c r="E81" s="16"/>
      <c r="F81" s="16"/>
      <c r="G81" s="16"/>
      <c r="H81" s="16"/>
      <c r="I81" s="16"/>
      <c r="J81" s="16"/>
      <c r="K81" s="16"/>
      <c r="N81" s="16"/>
      <c r="P81" s="94"/>
      <c r="Q81" s="49"/>
    </row>
    <row r="82" spans="2:18" customFormat="1" ht="178.5" customHeight="1" x14ac:dyDescent="2.5499999999999998">
      <c r="B82" s="217" t="s">
        <v>252</v>
      </c>
      <c r="C82" s="172"/>
      <c r="D82" s="221" t="s">
        <v>92</v>
      </c>
      <c r="F82" s="222" t="s">
        <v>89</v>
      </c>
      <c r="H82" s="224" t="s">
        <v>79</v>
      </c>
      <c r="J82" s="220" t="s">
        <v>91</v>
      </c>
      <c r="L82" s="223" t="s">
        <v>0</v>
      </c>
      <c r="M82" s="176"/>
      <c r="N82" s="225" t="s">
        <v>255</v>
      </c>
      <c r="P82" s="218" t="s">
        <v>2</v>
      </c>
      <c r="Q82" s="49">
        <v>4</v>
      </c>
    </row>
    <row r="83" spans="2:18" customFormat="1" ht="30" customHeight="1" x14ac:dyDescent="1.35">
      <c r="N83" s="226"/>
      <c r="P83" s="94"/>
      <c r="Q83" s="49"/>
    </row>
    <row r="84" spans="2:18" customFormat="1" ht="178.5" customHeight="1" x14ac:dyDescent="2.5499999999999998">
      <c r="B84" s="217" t="s">
        <v>248</v>
      </c>
      <c r="C84" s="172"/>
      <c r="D84" s="218" t="s">
        <v>2</v>
      </c>
      <c r="F84" s="222" t="s">
        <v>89</v>
      </c>
      <c r="H84" s="224" t="s">
        <v>79</v>
      </c>
      <c r="J84" s="220" t="s">
        <v>91</v>
      </c>
      <c r="L84" s="223" t="s">
        <v>0</v>
      </c>
      <c r="M84" s="176"/>
      <c r="N84" s="225">
        <v>14</v>
      </c>
      <c r="P84" s="224" t="s">
        <v>79</v>
      </c>
      <c r="Q84" s="49">
        <v>2</v>
      </c>
    </row>
    <row r="85" spans="2:18" customFormat="1" ht="30" customHeight="1" x14ac:dyDescent="1.35">
      <c r="N85" s="226"/>
      <c r="P85" s="94"/>
      <c r="Q85" s="49"/>
    </row>
    <row r="86" spans="2:18" customFormat="1" ht="180" customHeight="1" x14ac:dyDescent="0.25">
      <c r="B86" s="217" t="s">
        <v>251</v>
      </c>
      <c r="F86" s="221" t="s">
        <v>92</v>
      </c>
      <c r="H86" s="219" t="s">
        <v>90</v>
      </c>
      <c r="J86" s="220" t="s">
        <v>91</v>
      </c>
      <c r="N86" s="225">
        <v>13</v>
      </c>
      <c r="P86" s="219" t="s">
        <v>90</v>
      </c>
      <c r="Q86" s="49">
        <v>5</v>
      </c>
    </row>
    <row r="87" spans="2:18" customFormat="1" ht="30" customHeight="1" x14ac:dyDescent="1.35">
      <c r="N87" s="226"/>
      <c r="P87" s="94"/>
      <c r="Q87" s="49"/>
    </row>
    <row r="88" spans="2:18" customFormat="1" ht="178.5" customHeight="1" x14ac:dyDescent="0.25">
      <c r="B88" s="217" t="s">
        <v>244</v>
      </c>
      <c r="F88" s="219" t="s">
        <v>90</v>
      </c>
      <c r="H88" s="218" t="s">
        <v>2</v>
      </c>
      <c r="J88" s="222" t="s">
        <v>89</v>
      </c>
      <c r="N88" s="225">
        <v>13</v>
      </c>
      <c r="P88" s="220" t="s">
        <v>91</v>
      </c>
      <c r="Q88" s="49">
        <v>2</v>
      </c>
    </row>
    <row r="89" spans="2:18" customFormat="1" ht="30" customHeight="1" x14ac:dyDescent="1.35">
      <c r="P89" s="94"/>
      <c r="Q89" s="49"/>
    </row>
    <row r="90" spans="2:18" customFormat="1" ht="180" customHeight="1" x14ac:dyDescent="0.25">
      <c r="B90" s="217"/>
      <c r="N90" s="225"/>
      <c r="P90" s="221" t="s">
        <v>92</v>
      </c>
      <c r="Q90" s="49">
        <v>6</v>
      </c>
    </row>
    <row r="91" spans="2:18" customFormat="1" ht="30" customHeight="1" x14ac:dyDescent="1.35">
      <c r="P91" s="94"/>
      <c r="Q91" s="49"/>
    </row>
    <row r="92" spans="2:18" customFormat="1" ht="180" customHeight="1" x14ac:dyDescent="1.35">
      <c r="B92" s="217"/>
      <c r="N92" s="225"/>
      <c r="P92" s="222" t="s">
        <v>89</v>
      </c>
      <c r="Q92" s="49">
        <v>4</v>
      </c>
      <c r="R92" s="236">
        <f>Q92+Q90+Q88+Q86+Q84+Q82+Q80</f>
        <v>25</v>
      </c>
    </row>
    <row r="93" spans="2:18" customFormat="1" ht="30" customHeight="1" x14ac:dyDescent="2.5499999999999998">
      <c r="P93" s="176"/>
      <c r="Q93" s="49"/>
    </row>
    <row r="94" spans="2:18" customFormat="1" ht="92.25" x14ac:dyDescent="0.25">
      <c r="B94" s="238" t="s">
        <v>243</v>
      </c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</row>
    <row r="95" spans="2:18" customFormat="1" x14ac:dyDescent="0.25">
      <c r="B95" s="232" t="s">
        <v>219</v>
      </c>
      <c r="D95" s="242" t="s">
        <v>220</v>
      </c>
      <c r="E95" s="242"/>
      <c r="F95" s="242"/>
      <c r="G95" s="242"/>
      <c r="H95" s="242"/>
      <c r="I95" s="242"/>
      <c r="J95" s="242"/>
      <c r="K95" s="242"/>
      <c r="L95" s="242"/>
      <c r="N95" s="18" t="s">
        <v>221</v>
      </c>
      <c r="P95" s="223" t="s">
        <v>0</v>
      </c>
      <c r="Q95" s="49">
        <v>2</v>
      </c>
    </row>
    <row r="96" spans="2:18" customFormat="1" ht="30" customHeight="1" x14ac:dyDescent="2.5499999999999998">
      <c r="B96" s="1"/>
      <c r="D96" s="16"/>
      <c r="E96" s="16"/>
      <c r="F96" s="16"/>
      <c r="G96" s="16"/>
      <c r="H96" s="16"/>
      <c r="I96" s="16"/>
      <c r="J96" s="16"/>
      <c r="K96" s="16"/>
      <c r="N96" s="16"/>
      <c r="P96" s="94"/>
      <c r="Q96" s="49"/>
    </row>
    <row r="97" spans="2:18" customFormat="1" ht="178.5" customHeight="1" x14ac:dyDescent="2.5499999999999998">
      <c r="B97" s="217" t="s">
        <v>252</v>
      </c>
      <c r="C97" s="172"/>
      <c r="D97" s="221" t="s">
        <v>92</v>
      </c>
      <c r="F97" s="222" t="s">
        <v>89</v>
      </c>
      <c r="H97" s="224" t="s">
        <v>79</v>
      </c>
      <c r="J97" s="220" t="s">
        <v>91</v>
      </c>
      <c r="L97" s="223" t="s">
        <v>0</v>
      </c>
      <c r="M97" s="176"/>
      <c r="N97" s="225" t="s">
        <v>255</v>
      </c>
      <c r="P97" s="218" t="s">
        <v>2</v>
      </c>
      <c r="Q97" s="49">
        <v>4</v>
      </c>
    </row>
    <row r="98" spans="2:18" customFormat="1" ht="30" customHeight="1" x14ac:dyDescent="1.35">
      <c r="N98" s="226"/>
      <c r="P98" s="94"/>
      <c r="Q98" s="49"/>
    </row>
    <row r="99" spans="2:18" customFormat="1" ht="178.5" customHeight="1" x14ac:dyDescent="0.25">
      <c r="B99" s="217" t="s">
        <v>246</v>
      </c>
      <c r="F99" s="221" t="s">
        <v>92</v>
      </c>
      <c r="H99" s="219" t="s">
        <v>90</v>
      </c>
      <c r="J99" s="222" t="s">
        <v>89</v>
      </c>
      <c r="N99" s="225">
        <v>14</v>
      </c>
      <c r="P99" s="224" t="s">
        <v>79</v>
      </c>
      <c r="Q99" s="49">
        <v>2</v>
      </c>
    </row>
    <row r="100" spans="2:18" customFormat="1" ht="30" customHeight="1" x14ac:dyDescent="1.35">
      <c r="N100" s="226"/>
      <c r="P100" s="94"/>
      <c r="Q100" s="49"/>
    </row>
    <row r="101" spans="2:18" customFormat="1" ht="180" customHeight="1" x14ac:dyDescent="0.25">
      <c r="B101" s="217" t="s">
        <v>253</v>
      </c>
      <c r="D101" s="219" t="s">
        <v>90</v>
      </c>
      <c r="F101" s="218" t="s">
        <v>2</v>
      </c>
      <c r="H101" s="222" t="s">
        <v>89</v>
      </c>
      <c r="J101" s="223" t="s">
        <v>0</v>
      </c>
      <c r="N101" s="225">
        <v>14</v>
      </c>
      <c r="P101" s="219" t="s">
        <v>90</v>
      </c>
      <c r="Q101" s="49">
        <v>4</v>
      </c>
    </row>
    <row r="102" spans="2:18" customFormat="1" ht="30" customHeight="1" x14ac:dyDescent="1.35">
      <c r="N102" s="226"/>
      <c r="P102" s="94"/>
      <c r="Q102" s="49"/>
    </row>
    <row r="103" spans="2:18" customFormat="1" ht="178.5" customHeight="1" x14ac:dyDescent="2.5499999999999998">
      <c r="B103" s="217" t="s">
        <v>254</v>
      </c>
      <c r="C103" s="172"/>
      <c r="D103" s="221" t="s">
        <v>92</v>
      </c>
      <c r="F103" s="219" t="s">
        <v>90</v>
      </c>
      <c r="H103" s="220" t="s">
        <v>91</v>
      </c>
      <c r="J103" s="223" t="s">
        <v>0</v>
      </c>
      <c r="M103" s="176"/>
      <c r="N103" s="225">
        <v>14</v>
      </c>
      <c r="P103" s="220" t="s">
        <v>91</v>
      </c>
      <c r="Q103" s="49">
        <v>2</v>
      </c>
    </row>
    <row r="104" spans="2:18" customFormat="1" ht="30" customHeight="1" x14ac:dyDescent="1.35">
      <c r="P104" s="94"/>
      <c r="Q104" s="49"/>
    </row>
    <row r="105" spans="2:18" customFormat="1" ht="180" customHeight="1" x14ac:dyDescent="0.25">
      <c r="B105" s="217"/>
      <c r="N105" s="225"/>
      <c r="P105" s="221" t="s">
        <v>92</v>
      </c>
      <c r="Q105" s="49">
        <v>6</v>
      </c>
    </row>
    <row r="106" spans="2:18" customFormat="1" ht="30" customHeight="1" x14ac:dyDescent="1.35">
      <c r="P106" s="94"/>
      <c r="Q106" s="49"/>
    </row>
    <row r="107" spans="2:18" customFormat="1" ht="180" customHeight="1" x14ac:dyDescent="1.35">
      <c r="B107" s="217"/>
      <c r="N107" s="225"/>
      <c r="P107" s="222" t="s">
        <v>89</v>
      </c>
      <c r="Q107" s="49">
        <v>4</v>
      </c>
      <c r="R107" s="236">
        <f>Q107+Q105+Q103+Q101+Q99+Q97+Q95</f>
        <v>24</v>
      </c>
    </row>
    <row r="108" spans="2:18" customFormat="1" ht="30" customHeight="1" x14ac:dyDescent="2.5499999999999998">
      <c r="P108" s="176"/>
      <c r="Q108" s="49"/>
    </row>
    <row r="109" spans="2:18" customFormat="1" ht="92.25" x14ac:dyDescent="0.25">
      <c r="B109" s="238" t="s">
        <v>236</v>
      </c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</row>
    <row r="110" spans="2:18" customFormat="1" x14ac:dyDescent="0.25">
      <c r="B110" s="232" t="s">
        <v>219</v>
      </c>
      <c r="D110" s="242" t="s">
        <v>220</v>
      </c>
      <c r="E110" s="242"/>
      <c r="F110" s="242"/>
      <c r="G110" s="242"/>
      <c r="H110" s="242"/>
      <c r="I110" s="242"/>
      <c r="J110" s="242"/>
      <c r="K110" s="242"/>
      <c r="L110" s="242"/>
      <c r="N110" s="18" t="s">
        <v>221</v>
      </c>
      <c r="P110" s="223" t="s">
        <v>0</v>
      </c>
      <c r="Q110" s="49">
        <v>2</v>
      </c>
    </row>
    <row r="111" spans="2:18" customFormat="1" ht="30" customHeight="1" x14ac:dyDescent="2.5499999999999998">
      <c r="B111" s="1"/>
      <c r="D111" s="16"/>
      <c r="E111" s="16"/>
      <c r="F111" s="16"/>
      <c r="G111" s="16"/>
      <c r="H111" s="16"/>
      <c r="I111" s="16"/>
      <c r="J111" s="16"/>
      <c r="K111" s="16"/>
      <c r="N111" s="16"/>
      <c r="P111" s="94"/>
      <c r="Q111" s="49"/>
    </row>
    <row r="112" spans="2:18" customFormat="1" ht="178.5" customHeight="1" x14ac:dyDescent="2.5499999999999998">
      <c r="B112" s="217" t="s">
        <v>252</v>
      </c>
      <c r="C112" s="172"/>
      <c r="D112" s="221" t="s">
        <v>92</v>
      </c>
      <c r="F112" s="222" t="s">
        <v>89</v>
      </c>
      <c r="H112" s="224" t="s">
        <v>79</v>
      </c>
      <c r="J112" s="220" t="s">
        <v>91</v>
      </c>
      <c r="L112" s="223" t="s">
        <v>0</v>
      </c>
      <c r="M112" s="176"/>
      <c r="N112" s="225" t="s">
        <v>255</v>
      </c>
      <c r="P112" s="218" t="s">
        <v>2</v>
      </c>
      <c r="Q112" s="49">
        <v>4</v>
      </c>
    </row>
    <row r="113" spans="2:18" customFormat="1" ht="30" customHeight="1" x14ac:dyDescent="1.35">
      <c r="N113" s="226"/>
      <c r="P113" s="94"/>
      <c r="Q113" s="49"/>
    </row>
    <row r="114" spans="2:18" customFormat="1" ht="178.5" customHeight="1" x14ac:dyDescent="0.25">
      <c r="B114" s="217" t="s">
        <v>246</v>
      </c>
      <c r="F114" s="221" t="s">
        <v>92</v>
      </c>
      <c r="H114" s="219" t="s">
        <v>90</v>
      </c>
      <c r="J114" s="222" t="s">
        <v>89</v>
      </c>
      <c r="N114" s="225">
        <v>14</v>
      </c>
      <c r="P114" s="224" t="s">
        <v>79</v>
      </c>
      <c r="Q114" s="49">
        <v>2</v>
      </c>
    </row>
    <row r="115" spans="2:18" customFormat="1" ht="30" customHeight="1" x14ac:dyDescent="1.35">
      <c r="N115" s="226"/>
      <c r="P115" s="94"/>
      <c r="Q115" s="49"/>
    </row>
    <row r="116" spans="2:18" customFormat="1" ht="180" customHeight="1" x14ac:dyDescent="0.25">
      <c r="B116" s="217" t="s">
        <v>253</v>
      </c>
      <c r="D116" s="219" t="s">
        <v>90</v>
      </c>
      <c r="F116" s="218" t="s">
        <v>2</v>
      </c>
      <c r="H116" s="222" t="s">
        <v>89</v>
      </c>
      <c r="J116" s="223" t="s">
        <v>0</v>
      </c>
      <c r="N116" s="225">
        <v>14</v>
      </c>
      <c r="P116" s="219" t="s">
        <v>90</v>
      </c>
      <c r="Q116" s="49">
        <v>4</v>
      </c>
    </row>
    <row r="117" spans="2:18" customFormat="1" ht="30" customHeight="1" x14ac:dyDescent="1.35">
      <c r="N117" s="226"/>
      <c r="P117" s="94"/>
      <c r="Q117" s="49"/>
    </row>
    <row r="118" spans="2:18" customFormat="1" ht="178.5" customHeight="1" x14ac:dyDescent="2.5499999999999998">
      <c r="B118" s="217" t="s">
        <v>254</v>
      </c>
      <c r="C118" s="172"/>
      <c r="D118" s="221" t="s">
        <v>92</v>
      </c>
      <c r="F118" s="219" t="s">
        <v>90</v>
      </c>
      <c r="H118" s="220" t="s">
        <v>91</v>
      </c>
      <c r="J118" s="223" t="s">
        <v>0</v>
      </c>
      <c r="M118" s="176"/>
      <c r="N118" s="225">
        <v>14</v>
      </c>
      <c r="P118" s="220" t="s">
        <v>91</v>
      </c>
      <c r="Q118" s="49">
        <v>2</v>
      </c>
    </row>
    <row r="119" spans="2:18" customFormat="1" ht="30" customHeight="1" x14ac:dyDescent="1.35">
      <c r="P119" s="94"/>
      <c r="Q119" s="49"/>
    </row>
    <row r="120" spans="2:18" customFormat="1" ht="180" customHeight="1" x14ac:dyDescent="0.25">
      <c r="B120" s="217" t="s">
        <v>248</v>
      </c>
      <c r="C120" s="172"/>
      <c r="D120" s="218" t="s">
        <v>2</v>
      </c>
      <c r="F120" s="222" t="s">
        <v>89</v>
      </c>
      <c r="H120" s="224" t="s">
        <v>79</v>
      </c>
      <c r="J120" s="220" t="s">
        <v>91</v>
      </c>
      <c r="L120" s="223" t="s">
        <v>0</v>
      </c>
      <c r="N120" s="225">
        <v>14</v>
      </c>
      <c r="P120" s="221" t="s">
        <v>92</v>
      </c>
      <c r="Q120" s="49">
        <v>6</v>
      </c>
    </row>
    <row r="121" spans="2:18" customFormat="1" ht="30" customHeight="1" x14ac:dyDescent="1.35">
      <c r="P121" s="94"/>
      <c r="Q121" s="49"/>
    </row>
    <row r="122" spans="2:18" customFormat="1" ht="180" customHeight="1" x14ac:dyDescent="1.35">
      <c r="B122" s="217"/>
      <c r="N122" s="225"/>
      <c r="P122" s="222" t="s">
        <v>89</v>
      </c>
      <c r="Q122" s="49">
        <v>4</v>
      </c>
      <c r="R122" s="236">
        <f>Q122+Q120+Q118+Q116+Q114+Q112+Q110</f>
        <v>24</v>
      </c>
    </row>
    <row r="123" spans="2:18" customFormat="1" ht="30" customHeight="1" x14ac:dyDescent="2.5499999999999998">
      <c r="P123" s="176"/>
      <c r="Q123" s="49"/>
    </row>
  </sheetData>
  <mergeCells count="16">
    <mergeCell ref="D110:L110"/>
    <mergeCell ref="B17:N17"/>
    <mergeCell ref="D18:L18"/>
    <mergeCell ref="B33:N33"/>
    <mergeCell ref="D34:L34"/>
    <mergeCell ref="B48:N48"/>
    <mergeCell ref="D49:L49"/>
    <mergeCell ref="B63:N63"/>
    <mergeCell ref="D64:L64"/>
    <mergeCell ref="B79:N79"/>
    <mergeCell ref="D80:L80"/>
    <mergeCell ref="B2:N2"/>
    <mergeCell ref="D3:L3"/>
    <mergeCell ref="B94:N94"/>
    <mergeCell ref="D95:L95"/>
    <mergeCell ref="B109:N109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B39A-2569-4113-AC6F-DCB4327A86B2}">
  <dimension ref="B1:Z131"/>
  <sheetViews>
    <sheetView showGridLines="0" tabSelected="1" zoomScale="25" zoomScaleNormal="25" workbookViewId="0">
      <selection activeCell="J27" sqref="J27"/>
    </sheetView>
  </sheetViews>
  <sheetFormatPr defaultRowHeight="178.5" x14ac:dyDescent="2.5499999999999998"/>
  <cols>
    <col min="2" max="2" width="100" style="1" customWidth="1"/>
    <col min="3" max="3" width="3.7109375" customWidth="1"/>
    <col min="4" max="4" width="96.5703125" style="16" customWidth="1"/>
    <col min="5" max="5" width="1.7109375" customWidth="1"/>
    <col min="6" max="6" width="64.5703125" style="16" customWidth="1"/>
    <col min="7" max="7" width="1.7109375" customWidth="1"/>
    <col min="8" max="8" width="25.140625" style="16" customWidth="1"/>
    <col min="10" max="10" width="100" style="1" customWidth="1"/>
    <col min="11" max="11" width="3.7109375" customWidth="1"/>
    <col min="12" max="12" width="96.5703125" style="16" customWidth="1"/>
    <col min="13" max="13" width="1.7109375" customWidth="1"/>
    <col min="14" max="14" width="96.5703125" style="16" customWidth="1"/>
    <col min="15" max="15" width="1.7109375" customWidth="1"/>
    <col min="16" max="16" width="73.7109375" style="16" customWidth="1"/>
    <col min="18" max="18" width="100" style="1" customWidth="1"/>
    <col min="19" max="19" width="3.7109375" customWidth="1"/>
    <col min="20" max="20" width="96.5703125" style="16" customWidth="1"/>
    <col min="21" max="21" width="1.7109375" customWidth="1"/>
    <col min="22" max="22" width="44" style="16" customWidth="1"/>
    <col min="23" max="23" width="1.7109375" customWidth="1"/>
    <col min="24" max="24" width="100" style="1" customWidth="1"/>
    <col min="25" max="25" width="3.7109375" customWidth="1"/>
    <col min="26" max="26" width="96.5703125" style="16" customWidth="1"/>
  </cols>
  <sheetData>
    <row r="1" spans="2:26" ht="114.75" x14ac:dyDescent="0.25">
      <c r="B1" s="255" t="s">
        <v>60</v>
      </c>
      <c r="C1" s="255"/>
      <c r="D1" s="255"/>
      <c r="E1" s="255"/>
      <c r="F1" s="255"/>
      <c r="G1" s="255"/>
      <c r="H1" s="255"/>
      <c r="J1" s="254" t="s">
        <v>173</v>
      </c>
      <c r="K1" s="254"/>
      <c r="L1" s="254"/>
      <c r="M1" s="254"/>
      <c r="N1" s="254"/>
      <c r="O1" s="254"/>
      <c r="P1" s="254"/>
      <c r="R1"/>
      <c r="T1"/>
      <c r="V1"/>
      <c r="X1"/>
      <c r="Z1"/>
    </row>
    <row r="2" spans="2:26" ht="92.25" x14ac:dyDescent="0.25">
      <c r="B2" s="248" t="s">
        <v>132</v>
      </c>
      <c r="C2" s="248"/>
      <c r="D2" s="248"/>
      <c r="E2" s="248"/>
      <c r="F2" s="248"/>
      <c r="G2" s="248"/>
      <c r="H2" s="248"/>
      <c r="J2" s="248" t="s">
        <v>174</v>
      </c>
      <c r="K2" s="248"/>
      <c r="L2" s="248"/>
      <c r="M2" s="248"/>
      <c r="N2" s="248"/>
      <c r="O2" s="248"/>
      <c r="P2" s="248"/>
      <c r="R2"/>
      <c r="T2"/>
      <c r="V2"/>
      <c r="X2"/>
      <c r="Z2"/>
    </row>
    <row r="3" spans="2:26" x14ac:dyDescent="2.5499999999999998">
      <c r="B3"/>
      <c r="D3"/>
      <c r="F3"/>
      <c r="H3"/>
      <c r="J3" s="17" t="s">
        <v>10</v>
      </c>
      <c r="L3" s="36" t="s">
        <v>169</v>
      </c>
      <c r="N3" s="36" t="s">
        <v>17</v>
      </c>
      <c r="P3" s="18" t="s">
        <v>21</v>
      </c>
      <c r="R3"/>
      <c r="T3" s="22" t="s">
        <v>59</v>
      </c>
      <c r="V3"/>
      <c r="X3"/>
      <c r="Z3"/>
    </row>
    <row r="4" spans="2:26" ht="30" customHeight="1" x14ac:dyDescent="2.5499999999999998">
      <c r="R4"/>
      <c r="T4"/>
      <c r="V4"/>
      <c r="X4"/>
      <c r="Z4"/>
    </row>
    <row r="5" spans="2:26" x14ac:dyDescent="2.5499999999999998">
      <c r="B5"/>
      <c r="D5"/>
      <c r="F5"/>
      <c r="H5"/>
      <c r="J5" s="4" t="s">
        <v>2</v>
      </c>
      <c r="L5" s="20">
        <v>5</v>
      </c>
      <c r="M5" s="1"/>
      <c r="N5" s="21">
        <v>6</v>
      </c>
      <c r="O5" s="1"/>
      <c r="P5" s="22" t="s">
        <v>170</v>
      </c>
      <c r="R5" s="94"/>
      <c r="T5" s="23" t="s">
        <v>28</v>
      </c>
      <c r="V5"/>
      <c r="X5"/>
      <c r="Z5"/>
    </row>
    <row r="6" spans="2:26" ht="30" customHeight="1" x14ac:dyDescent="2.5499999999999998">
      <c r="B6"/>
      <c r="D6"/>
      <c r="F6"/>
      <c r="H6"/>
      <c r="L6" s="95"/>
      <c r="R6"/>
      <c r="T6"/>
      <c r="V6"/>
      <c r="X6"/>
      <c r="Z6"/>
    </row>
    <row r="7" spans="2:26" x14ac:dyDescent="2.5499999999999998">
      <c r="B7"/>
      <c r="D7"/>
      <c r="F7"/>
      <c r="H7"/>
      <c r="J7" s="99" t="s">
        <v>90</v>
      </c>
      <c r="L7" s="20">
        <v>5</v>
      </c>
      <c r="M7" s="1"/>
      <c r="N7" s="21">
        <v>0</v>
      </c>
      <c r="O7" s="1"/>
      <c r="P7" s="23" t="s">
        <v>34</v>
      </c>
      <c r="R7"/>
      <c r="T7" s="26" t="s">
        <v>35</v>
      </c>
      <c r="V7"/>
      <c r="X7"/>
      <c r="Z7"/>
    </row>
    <row r="8" spans="2:26" ht="30" customHeight="1" x14ac:dyDescent="2.5499999999999998">
      <c r="B8"/>
      <c r="D8"/>
      <c r="F8"/>
      <c r="H8"/>
      <c r="L8" s="95"/>
      <c r="M8" s="1"/>
      <c r="N8" s="92"/>
      <c r="O8" s="1"/>
      <c r="R8"/>
      <c r="T8"/>
      <c r="V8"/>
      <c r="X8"/>
      <c r="Z8"/>
    </row>
    <row r="9" spans="2:26" x14ac:dyDescent="2.5499999999999998">
      <c r="B9"/>
      <c r="D9"/>
      <c r="F9"/>
      <c r="H9"/>
      <c r="J9" s="29" t="s">
        <v>48</v>
      </c>
      <c r="L9" s="20">
        <v>3</v>
      </c>
      <c r="M9" s="1"/>
      <c r="N9" s="21">
        <v>6</v>
      </c>
      <c r="O9" s="1"/>
      <c r="P9" s="22" t="s">
        <v>171</v>
      </c>
      <c r="R9"/>
      <c r="T9" s="22" t="s">
        <v>87</v>
      </c>
      <c r="V9"/>
      <c r="X9"/>
      <c r="Z9"/>
    </row>
    <row r="10" spans="2:26" ht="30" customHeight="1" x14ac:dyDescent="2.5499999999999998">
      <c r="B10"/>
      <c r="D10"/>
      <c r="F10"/>
      <c r="H10"/>
      <c r="L10" s="95"/>
      <c r="M10" s="1"/>
      <c r="N10" s="92"/>
      <c r="O10" s="1"/>
      <c r="R10"/>
      <c r="T10"/>
      <c r="V10"/>
      <c r="X10"/>
      <c r="Z10"/>
    </row>
    <row r="11" spans="2:26" ht="180" x14ac:dyDescent="2.5499999999999998">
      <c r="B11"/>
      <c r="D11"/>
      <c r="F11"/>
      <c r="H11"/>
      <c r="J11" s="161" t="s">
        <v>79</v>
      </c>
      <c r="L11" s="20">
        <v>3</v>
      </c>
      <c r="M11" s="1"/>
      <c r="N11" s="21">
        <v>3</v>
      </c>
      <c r="O11" s="1"/>
      <c r="P11" s="26" t="s">
        <v>35</v>
      </c>
      <c r="R11"/>
      <c r="T11"/>
      <c r="V11"/>
      <c r="X11"/>
      <c r="Z11"/>
    </row>
    <row r="12" spans="2:26" ht="30" customHeight="1" x14ac:dyDescent="2.5499999999999998">
      <c r="B12"/>
      <c r="D12"/>
      <c r="F12"/>
      <c r="H12"/>
      <c r="L12" s="96"/>
      <c r="M12" s="1"/>
      <c r="N12" s="92"/>
      <c r="O12" s="1"/>
      <c r="R12"/>
      <c r="T12"/>
      <c r="V12"/>
      <c r="X12"/>
      <c r="Z12"/>
    </row>
    <row r="13" spans="2:26" x14ac:dyDescent="2.5499999999999998">
      <c r="B13"/>
      <c r="D13"/>
      <c r="F13"/>
      <c r="H13"/>
      <c r="J13" s="15" t="s">
        <v>16</v>
      </c>
      <c r="L13" s="20">
        <v>3</v>
      </c>
      <c r="M13" s="1"/>
      <c r="N13" s="21">
        <v>1</v>
      </c>
      <c r="O13" s="1"/>
      <c r="P13" s="23" t="s">
        <v>28</v>
      </c>
      <c r="R13"/>
      <c r="T13"/>
      <c r="V13"/>
      <c r="X13"/>
      <c r="Z13"/>
    </row>
    <row r="14" spans="2:26" ht="30" customHeight="1" x14ac:dyDescent="2.5499999999999998">
      <c r="B14"/>
      <c r="D14"/>
      <c r="F14"/>
      <c r="H14"/>
      <c r="L14" s="96"/>
      <c r="M14" s="1"/>
      <c r="N14" s="92"/>
      <c r="O14" s="1"/>
      <c r="R14"/>
      <c r="T14"/>
      <c r="V14"/>
      <c r="X14"/>
      <c r="Z14"/>
    </row>
    <row r="15" spans="2:26" x14ac:dyDescent="2.5499999999999998">
      <c r="B15"/>
      <c r="D15"/>
      <c r="F15"/>
      <c r="H15"/>
      <c r="J15" s="167" t="s">
        <v>257</v>
      </c>
      <c r="L15" s="20">
        <v>3</v>
      </c>
      <c r="M15" s="1"/>
      <c r="N15" s="21">
        <v>0</v>
      </c>
      <c r="O15" s="1"/>
      <c r="P15" s="23" t="s">
        <v>27</v>
      </c>
      <c r="R15"/>
      <c r="T15"/>
      <c r="V15"/>
      <c r="X15"/>
      <c r="Z15"/>
    </row>
    <row r="16" spans="2:26" ht="30" customHeight="1" x14ac:dyDescent="2.5499999999999998">
      <c r="B16"/>
      <c r="D16"/>
      <c r="F16"/>
      <c r="H16"/>
      <c r="L16" s="96"/>
      <c r="M16" s="1"/>
      <c r="N16" s="92"/>
      <c r="O16" s="1"/>
      <c r="R16"/>
      <c r="T16"/>
      <c r="V16"/>
      <c r="X16"/>
      <c r="Z16"/>
    </row>
    <row r="17" spans="2:26" ht="178.5" customHeight="1" x14ac:dyDescent="2.5499999999999998">
      <c r="B17"/>
      <c r="D17"/>
      <c r="F17"/>
      <c r="H17"/>
      <c r="J17" s="13" t="s">
        <v>0</v>
      </c>
      <c r="L17" s="20">
        <v>2</v>
      </c>
      <c r="M17" s="1"/>
      <c r="N17" s="21">
        <v>7</v>
      </c>
      <c r="O17" s="1"/>
      <c r="P17" s="22" t="s">
        <v>172</v>
      </c>
      <c r="R17"/>
      <c r="T17"/>
      <c r="V17"/>
      <c r="X17"/>
      <c r="Z17"/>
    </row>
    <row r="18" spans="2:26" ht="30" customHeight="1" x14ac:dyDescent="2.5499999999999998">
      <c r="B18"/>
      <c r="D18"/>
      <c r="F18"/>
      <c r="H18"/>
      <c r="L18" s="96"/>
      <c r="M18" s="1"/>
      <c r="N18" s="92"/>
      <c r="O18" s="1"/>
      <c r="R18"/>
      <c r="T18"/>
      <c r="V18"/>
      <c r="X18"/>
      <c r="Z18"/>
    </row>
    <row r="19" spans="2:26" x14ac:dyDescent="2.5499999999999998">
      <c r="B19"/>
      <c r="D19"/>
      <c r="F19"/>
      <c r="H19"/>
      <c r="J19" s="162" t="s">
        <v>39</v>
      </c>
      <c r="L19" s="20">
        <v>1</v>
      </c>
      <c r="M19" s="1"/>
      <c r="N19" s="21">
        <v>1</v>
      </c>
      <c r="O19" s="1"/>
      <c r="P19" s="26" t="s">
        <v>35</v>
      </c>
      <c r="R19"/>
      <c r="T19"/>
      <c r="V19"/>
      <c r="X19"/>
      <c r="Z19"/>
    </row>
    <row r="20" spans="2:26" ht="30" customHeight="1" x14ac:dyDescent="2.5499999999999998">
      <c r="B20"/>
      <c r="D20"/>
      <c r="F20"/>
      <c r="H20"/>
      <c r="L20" s="95"/>
      <c r="M20" s="1"/>
      <c r="N20" s="92"/>
      <c r="O20" s="1"/>
      <c r="R20"/>
      <c r="T20"/>
      <c r="V20"/>
      <c r="X20"/>
      <c r="Z20"/>
    </row>
    <row r="21" spans="2:26" ht="178.5" customHeight="1" x14ac:dyDescent="2.5499999999999998">
      <c r="B21"/>
      <c r="D21"/>
      <c r="F21"/>
      <c r="H21"/>
      <c r="J21" s="10" t="s">
        <v>232</v>
      </c>
      <c r="L21" s="20">
        <v>0</v>
      </c>
      <c r="M21" s="1"/>
      <c r="N21" s="21">
        <v>1</v>
      </c>
      <c r="O21" s="1"/>
      <c r="P21" s="22" t="s">
        <v>170</v>
      </c>
      <c r="R21"/>
      <c r="T21"/>
      <c r="V21"/>
      <c r="X21"/>
      <c r="Z21"/>
    </row>
    <row r="22" spans="2:26" ht="30" customHeight="1" x14ac:dyDescent="2.5499999999999998">
      <c r="B22"/>
      <c r="D22"/>
      <c r="F22"/>
      <c r="H22"/>
      <c r="L22" s="95"/>
      <c r="M22" s="1"/>
      <c r="N22" s="92"/>
      <c r="O22" s="1"/>
      <c r="R22"/>
      <c r="T22"/>
      <c r="V22"/>
      <c r="X22"/>
      <c r="Z22"/>
    </row>
    <row r="23" spans="2:26" x14ac:dyDescent="2.5499999999999998">
      <c r="B23"/>
      <c r="D23"/>
      <c r="F23"/>
      <c r="H23"/>
      <c r="J23" s="99" t="s">
        <v>90</v>
      </c>
      <c r="L23" s="97" t="s">
        <v>23</v>
      </c>
      <c r="M23" s="1"/>
      <c r="N23" s="21">
        <v>7</v>
      </c>
      <c r="O23" s="1"/>
      <c r="P23" s="97"/>
      <c r="R23"/>
      <c r="T23"/>
      <c r="V23"/>
      <c r="X23"/>
      <c r="Z23"/>
    </row>
    <row r="24" spans="2:26" ht="30" customHeight="1" x14ac:dyDescent="2.5499999999999998">
      <c r="B24"/>
      <c r="D24"/>
      <c r="F24"/>
      <c r="H24"/>
      <c r="J24"/>
      <c r="L24" s="98"/>
      <c r="N24" s="93"/>
      <c r="R24"/>
      <c r="T24"/>
      <c r="V24"/>
      <c r="X24"/>
      <c r="Z24"/>
    </row>
    <row r="25" spans="2:26" ht="178.5" customHeight="1" x14ac:dyDescent="2.5499999999999998">
      <c r="B25"/>
      <c r="D25"/>
      <c r="F25"/>
      <c r="H25"/>
      <c r="J25" s="197" t="s">
        <v>92</v>
      </c>
      <c r="L25" s="97" t="s">
        <v>23</v>
      </c>
      <c r="M25" s="1"/>
      <c r="N25" s="21">
        <v>7</v>
      </c>
      <c r="P25" s="97"/>
      <c r="R25"/>
      <c r="T25"/>
      <c r="V25"/>
      <c r="X25"/>
      <c r="Z25"/>
    </row>
    <row r="26" spans="2:26" ht="30" customHeight="1" x14ac:dyDescent="2.5499999999999998">
      <c r="B26"/>
      <c r="D26"/>
      <c r="F26"/>
      <c r="H26"/>
      <c r="J26"/>
      <c r="R26"/>
      <c r="T26"/>
      <c r="V26"/>
      <c r="X26"/>
      <c r="Z26"/>
    </row>
    <row r="27" spans="2:26" ht="178.5" customHeight="1" x14ac:dyDescent="2.5499999999999998">
      <c r="B27"/>
      <c r="D27"/>
      <c r="F27"/>
      <c r="H27"/>
      <c r="J27" s="256" t="s">
        <v>258</v>
      </c>
      <c r="N27" s="164"/>
      <c r="R27"/>
      <c r="T27"/>
      <c r="V27"/>
      <c r="X27"/>
      <c r="Z27"/>
    </row>
    <row r="28" spans="2:26" ht="30" customHeight="1" x14ac:dyDescent="0.25">
      <c r="B28"/>
      <c r="D28"/>
      <c r="F28"/>
      <c r="H28"/>
      <c r="J28"/>
      <c r="L28"/>
      <c r="N28"/>
      <c r="P28"/>
      <c r="R28"/>
      <c r="T28"/>
      <c r="V28"/>
      <c r="X28"/>
      <c r="Z28"/>
    </row>
    <row r="29" spans="2:26" ht="174" x14ac:dyDescent="0.25">
      <c r="B29"/>
      <c r="D29"/>
      <c r="F29"/>
      <c r="H29"/>
      <c r="J29" s="34" t="s">
        <v>91</v>
      </c>
      <c r="L29"/>
      <c r="N29"/>
      <c r="P29"/>
      <c r="R29"/>
      <c r="T29"/>
      <c r="V29"/>
      <c r="X29"/>
      <c r="Z29"/>
    </row>
    <row r="30" spans="2:26" ht="30" customHeight="1" x14ac:dyDescent="0.25">
      <c r="B30"/>
      <c r="D30"/>
      <c r="F30"/>
      <c r="H30"/>
      <c r="J30"/>
      <c r="L30"/>
      <c r="N30"/>
      <c r="P30"/>
      <c r="R30"/>
      <c r="T30"/>
      <c r="V30"/>
      <c r="X30"/>
      <c r="Z30"/>
    </row>
    <row r="31" spans="2:26" ht="15" x14ac:dyDescent="0.25">
      <c r="B31"/>
      <c r="D31"/>
      <c r="F31"/>
      <c r="H31"/>
      <c r="J31"/>
      <c r="L31"/>
      <c r="N31"/>
      <c r="P31"/>
      <c r="R31"/>
      <c r="T31"/>
      <c r="V31"/>
      <c r="X31"/>
      <c r="Z31"/>
    </row>
    <row r="32" spans="2:26" ht="15" x14ac:dyDescent="0.25">
      <c r="B32"/>
      <c r="D32"/>
      <c r="F32"/>
      <c r="H32"/>
      <c r="J32"/>
      <c r="L32"/>
      <c r="N32"/>
      <c r="P32"/>
      <c r="R32"/>
      <c r="T32"/>
      <c r="V32"/>
      <c r="X32"/>
      <c r="Z32"/>
    </row>
    <row r="33" spans="2:26" ht="30" customHeight="1" x14ac:dyDescent="0.25">
      <c r="B33"/>
      <c r="D33"/>
      <c r="F33"/>
      <c r="H33"/>
      <c r="J33"/>
      <c r="L33"/>
      <c r="N33"/>
      <c r="P33"/>
      <c r="R33"/>
      <c r="T33"/>
      <c r="V33"/>
      <c r="X33"/>
      <c r="Z33"/>
    </row>
    <row r="34" spans="2:26" ht="15" x14ac:dyDescent="0.25">
      <c r="B34"/>
      <c r="D34"/>
      <c r="F34"/>
      <c r="H34"/>
      <c r="J34"/>
      <c r="L34"/>
      <c r="N34"/>
      <c r="P34"/>
      <c r="R34"/>
      <c r="T34"/>
      <c r="V34"/>
      <c r="X34"/>
      <c r="Z34"/>
    </row>
    <row r="35" spans="2:26" ht="30" customHeight="1" x14ac:dyDescent="0.25">
      <c r="B35"/>
      <c r="D35"/>
      <c r="F35"/>
      <c r="H35"/>
      <c r="J35"/>
      <c r="L35"/>
      <c r="N35"/>
      <c r="P35"/>
      <c r="R35"/>
      <c r="T35"/>
      <c r="V35"/>
      <c r="X35"/>
      <c r="Z35"/>
    </row>
    <row r="36" spans="2:26" ht="15" x14ac:dyDescent="0.25">
      <c r="B36"/>
      <c r="D36"/>
      <c r="F36"/>
      <c r="H36"/>
      <c r="J36"/>
      <c r="L36"/>
      <c r="N36"/>
      <c r="P36"/>
      <c r="R36"/>
      <c r="T36"/>
      <c r="V36"/>
      <c r="X36"/>
      <c r="Z36"/>
    </row>
    <row r="37" spans="2:26" ht="30" customHeight="1" x14ac:dyDescent="0.25">
      <c r="B37"/>
      <c r="D37"/>
      <c r="F37"/>
      <c r="H37"/>
      <c r="J37"/>
      <c r="L37"/>
      <c r="N37"/>
      <c r="P37"/>
      <c r="R37"/>
      <c r="T37"/>
      <c r="V37"/>
      <c r="X37"/>
      <c r="Z37"/>
    </row>
    <row r="38" spans="2:26" ht="15" x14ac:dyDescent="0.25">
      <c r="B38"/>
      <c r="D38"/>
      <c r="F38"/>
      <c r="H38"/>
      <c r="J38"/>
      <c r="L38"/>
      <c r="N38"/>
      <c r="P38"/>
      <c r="R38"/>
      <c r="T38"/>
      <c r="V38"/>
      <c r="X38"/>
      <c r="Z38"/>
    </row>
    <row r="39" spans="2:26" ht="30" customHeight="1" x14ac:dyDescent="0.25">
      <c r="B39"/>
      <c r="D39"/>
      <c r="F39"/>
      <c r="H39"/>
      <c r="J39"/>
      <c r="L39"/>
      <c r="N39"/>
      <c r="P39"/>
      <c r="R39"/>
      <c r="T39"/>
      <c r="V39"/>
      <c r="X39"/>
      <c r="Z39"/>
    </row>
    <row r="40" spans="2:26" ht="15" x14ac:dyDescent="0.25">
      <c r="B40"/>
      <c r="D40"/>
      <c r="F40"/>
      <c r="H40"/>
      <c r="J40"/>
      <c r="L40"/>
      <c r="N40"/>
      <c r="P40"/>
      <c r="R40"/>
      <c r="T40"/>
      <c r="V40"/>
      <c r="X40"/>
      <c r="Z40"/>
    </row>
    <row r="41" spans="2:26" ht="30" customHeight="1" x14ac:dyDescent="0.25">
      <c r="B41"/>
      <c r="D41"/>
      <c r="F41"/>
      <c r="H41"/>
      <c r="J41"/>
      <c r="L41"/>
      <c r="N41"/>
      <c r="P41"/>
      <c r="R41"/>
      <c r="T41"/>
      <c r="V41"/>
      <c r="X41"/>
      <c r="Z41"/>
    </row>
    <row r="42" spans="2:26" ht="15" x14ac:dyDescent="0.25">
      <c r="B42"/>
      <c r="D42"/>
      <c r="F42"/>
      <c r="H42"/>
      <c r="J42"/>
      <c r="L42"/>
      <c r="N42"/>
      <c r="P42"/>
      <c r="R42"/>
      <c r="T42"/>
      <c r="V42"/>
      <c r="X42"/>
      <c r="Z42"/>
    </row>
    <row r="43" spans="2:26" ht="30" customHeight="1" x14ac:dyDescent="0.25">
      <c r="B43"/>
      <c r="D43"/>
      <c r="F43"/>
      <c r="H43"/>
      <c r="J43"/>
      <c r="L43"/>
      <c r="N43"/>
      <c r="P43"/>
      <c r="R43"/>
      <c r="T43"/>
      <c r="V43"/>
      <c r="X43"/>
      <c r="Z43"/>
    </row>
    <row r="44" spans="2:26" ht="15" x14ac:dyDescent="0.25">
      <c r="B44"/>
      <c r="D44"/>
      <c r="F44"/>
      <c r="H44"/>
      <c r="J44"/>
      <c r="L44"/>
      <c r="N44"/>
      <c r="P44"/>
      <c r="R44"/>
      <c r="T44"/>
      <c r="V44"/>
      <c r="X44"/>
      <c r="Z44"/>
    </row>
    <row r="45" spans="2:26" ht="30" customHeight="1" x14ac:dyDescent="0.25">
      <c r="B45"/>
      <c r="D45"/>
      <c r="F45"/>
      <c r="H45"/>
      <c r="J45"/>
      <c r="L45"/>
      <c r="N45"/>
      <c r="P45"/>
      <c r="R45"/>
      <c r="T45"/>
      <c r="V45"/>
      <c r="X45"/>
      <c r="Z45"/>
    </row>
    <row r="46" spans="2:26" ht="178.5" customHeight="1" x14ac:dyDescent="0.25">
      <c r="B46"/>
      <c r="D46"/>
      <c r="F46"/>
      <c r="H46"/>
      <c r="J46"/>
      <c r="L46"/>
      <c r="N46"/>
      <c r="P46"/>
      <c r="R46"/>
      <c r="T46"/>
      <c r="V46"/>
      <c r="X46"/>
      <c r="Z46"/>
    </row>
    <row r="47" spans="2:26" ht="30" customHeight="1" x14ac:dyDescent="0.25">
      <c r="B47"/>
      <c r="D47"/>
      <c r="F47"/>
      <c r="H47"/>
      <c r="J47"/>
      <c r="L47"/>
      <c r="N47"/>
      <c r="P47"/>
      <c r="R47"/>
      <c r="T47"/>
      <c r="V47"/>
      <c r="X47"/>
      <c r="Z47"/>
    </row>
    <row r="48" spans="2:26" ht="15" x14ac:dyDescent="0.25">
      <c r="B48"/>
      <c r="D48"/>
      <c r="F48"/>
      <c r="H48"/>
      <c r="J48"/>
      <c r="L48"/>
      <c r="N48"/>
      <c r="P48"/>
      <c r="R48"/>
      <c r="T48"/>
      <c r="V48"/>
      <c r="X48"/>
      <c r="Z48"/>
    </row>
    <row r="49" spans="2:26" ht="30" customHeight="1" x14ac:dyDescent="0.25">
      <c r="B49"/>
      <c r="D49"/>
      <c r="F49"/>
      <c r="H49"/>
      <c r="J49"/>
      <c r="L49"/>
      <c r="N49"/>
      <c r="P49"/>
      <c r="R49"/>
      <c r="T49"/>
      <c r="V49"/>
      <c r="X49"/>
      <c r="Z49"/>
    </row>
    <row r="50" spans="2:26" ht="178.5" customHeight="1" x14ac:dyDescent="0.25">
      <c r="B50"/>
      <c r="D50"/>
      <c r="F50"/>
      <c r="H50"/>
      <c r="J50"/>
      <c r="L50"/>
      <c r="N50"/>
      <c r="P50"/>
      <c r="R50"/>
      <c r="T50"/>
      <c r="V50"/>
      <c r="X50"/>
      <c r="Z50"/>
    </row>
    <row r="51" spans="2:26" ht="30" customHeight="1" x14ac:dyDescent="0.25">
      <c r="B51"/>
      <c r="D51"/>
      <c r="F51"/>
      <c r="H51"/>
      <c r="J51"/>
      <c r="L51"/>
      <c r="N51"/>
      <c r="P51"/>
      <c r="R51"/>
      <c r="T51"/>
      <c r="V51"/>
      <c r="X51"/>
      <c r="Z51"/>
    </row>
    <row r="52" spans="2:26" ht="15" x14ac:dyDescent="0.25">
      <c r="B52"/>
      <c r="D52"/>
      <c r="F52"/>
      <c r="H52"/>
      <c r="J52"/>
      <c r="L52"/>
      <c r="N52"/>
      <c r="P52"/>
      <c r="R52"/>
      <c r="T52"/>
      <c r="V52"/>
      <c r="X52"/>
      <c r="Z52"/>
    </row>
    <row r="53" spans="2:26" ht="30" customHeight="1" x14ac:dyDescent="0.25">
      <c r="B53"/>
      <c r="D53"/>
      <c r="F53"/>
      <c r="H53"/>
      <c r="J53"/>
      <c r="L53"/>
      <c r="N53"/>
      <c r="P53"/>
      <c r="R53"/>
      <c r="T53"/>
      <c r="V53"/>
      <c r="X53"/>
      <c r="Z53"/>
    </row>
    <row r="54" spans="2:26" ht="178.5" customHeight="1" x14ac:dyDescent="0.25">
      <c r="B54"/>
      <c r="D54"/>
      <c r="F54"/>
      <c r="H54"/>
      <c r="J54"/>
      <c r="L54"/>
      <c r="N54"/>
      <c r="P54"/>
      <c r="R54"/>
      <c r="T54"/>
      <c r="V54"/>
      <c r="X54"/>
      <c r="Z54"/>
    </row>
    <row r="55" spans="2:26" ht="30" customHeight="1" x14ac:dyDescent="0.25">
      <c r="B55"/>
      <c r="D55"/>
      <c r="F55"/>
      <c r="H55"/>
      <c r="J55"/>
      <c r="L55"/>
      <c r="N55"/>
      <c r="P55"/>
      <c r="R55"/>
      <c r="T55"/>
      <c r="V55"/>
      <c r="X55"/>
      <c r="Z55"/>
    </row>
    <row r="56" spans="2:26" ht="178.5" customHeight="1" x14ac:dyDescent="0.25">
      <c r="B56"/>
      <c r="D56"/>
      <c r="F56"/>
      <c r="H56"/>
      <c r="J56"/>
      <c r="L56"/>
      <c r="N56"/>
      <c r="P56"/>
      <c r="R56"/>
      <c r="T56"/>
      <c r="V56"/>
      <c r="X56"/>
      <c r="Z56"/>
    </row>
    <row r="57" spans="2:26" ht="110.25" customHeight="1" x14ac:dyDescent="0.25">
      <c r="B57"/>
      <c r="D57"/>
      <c r="F57"/>
      <c r="H57"/>
      <c r="J57"/>
      <c r="L57"/>
      <c r="N57"/>
      <c r="P57"/>
      <c r="R57"/>
      <c r="T57"/>
      <c r="V57"/>
      <c r="X57"/>
      <c r="Z57"/>
    </row>
    <row r="58" spans="2:26" ht="110.25" customHeight="1" x14ac:dyDescent="0.25">
      <c r="B58"/>
      <c r="D58"/>
      <c r="F58"/>
      <c r="H58"/>
      <c r="J58"/>
      <c r="L58"/>
      <c r="N58"/>
      <c r="P58"/>
      <c r="R58"/>
      <c r="T58"/>
      <c r="V58"/>
      <c r="X58"/>
      <c r="Z58"/>
    </row>
    <row r="59" spans="2:26" ht="76.5" customHeight="1" x14ac:dyDescent="0.25">
      <c r="B59"/>
      <c r="D59"/>
      <c r="F59"/>
      <c r="H59"/>
      <c r="J59"/>
      <c r="L59"/>
      <c r="N59"/>
      <c r="P59"/>
      <c r="R59"/>
      <c r="T59"/>
      <c r="V59"/>
      <c r="X59"/>
      <c r="Z59"/>
    </row>
    <row r="60" spans="2:26" ht="110.25" customHeight="1" x14ac:dyDescent="0.25">
      <c r="B60"/>
      <c r="D60"/>
      <c r="F60"/>
      <c r="H60"/>
      <c r="J60"/>
      <c r="L60"/>
      <c r="N60"/>
      <c r="P60"/>
      <c r="R60"/>
      <c r="T60"/>
      <c r="V60"/>
      <c r="X60"/>
      <c r="Z60"/>
    </row>
    <row r="61" spans="2:26" ht="15" x14ac:dyDescent="0.25">
      <c r="B61"/>
      <c r="D61"/>
      <c r="F61"/>
      <c r="H61"/>
      <c r="J61"/>
      <c r="L61"/>
      <c r="N61"/>
      <c r="P61"/>
      <c r="R61"/>
      <c r="T61"/>
      <c r="V61"/>
      <c r="X61"/>
      <c r="Z61"/>
    </row>
    <row r="62" spans="2:26" ht="30" customHeight="1" x14ac:dyDescent="0.25">
      <c r="B62"/>
      <c r="D62"/>
      <c r="F62"/>
      <c r="H62"/>
      <c r="J62"/>
      <c r="L62"/>
      <c r="N62"/>
      <c r="P62"/>
      <c r="R62"/>
      <c r="T62"/>
      <c r="V62"/>
      <c r="X62"/>
      <c r="Z62"/>
    </row>
    <row r="63" spans="2:26" ht="15" x14ac:dyDescent="0.25">
      <c r="B63"/>
      <c r="D63"/>
      <c r="F63"/>
      <c r="H63"/>
      <c r="J63"/>
      <c r="L63"/>
      <c r="N63"/>
      <c r="P63"/>
      <c r="R63"/>
      <c r="T63"/>
      <c r="V63"/>
      <c r="X63"/>
      <c r="Z63"/>
    </row>
    <row r="64" spans="2:26" ht="30" customHeight="1" x14ac:dyDescent="0.25">
      <c r="B64"/>
      <c r="D64"/>
      <c r="F64"/>
      <c r="H64"/>
      <c r="J64"/>
      <c r="L64"/>
      <c r="N64"/>
      <c r="P64"/>
      <c r="R64"/>
      <c r="T64"/>
      <c r="V64"/>
      <c r="X64"/>
      <c r="Z64"/>
    </row>
    <row r="65" spans="2:26" ht="15" x14ac:dyDescent="0.25">
      <c r="B65"/>
      <c r="D65"/>
      <c r="F65"/>
      <c r="H65"/>
      <c r="J65"/>
      <c r="L65"/>
      <c r="N65"/>
      <c r="P65"/>
      <c r="R65"/>
      <c r="T65"/>
      <c r="V65"/>
      <c r="X65"/>
      <c r="Z65"/>
    </row>
    <row r="66" spans="2:26" ht="30" customHeight="1" x14ac:dyDescent="0.25">
      <c r="B66"/>
      <c r="D66"/>
      <c r="F66"/>
      <c r="H66"/>
      <c r="J66"/>
      <c r="L66"/>
      <c r="N66"/>
      <c r="P66"/>
      <c r="R66"/>
      <c r="T66"/>
      <c r="V66"/>
      <c r="X66"/>
      <c r="Z66"/>
    </row>
    <row r="67" spans="2:26" ht="15" x14ac:dyDescent="0.25">
      <c r="B67"/>
      <c r="D67"/>
      <c r="F67"/>
      <c r="H67"/>
      <c r="J67"/>
      <c r="L67"/>
      <c r="N67"/>
      <c r="P67"/>
      <c r="R67"/>
      <c r="T67"/>
      <c r="V67"/>
      <c r="X67"/>
      <c r="Z67"/>
    </row>
    <row r="68" spans="2:26" ht="30" customHeight="1" x14ac:dyDescent="0.25">
      <c r="B68"/>
      <c r="D68"/>
      <c r="F68"/>
      <c r="H68"/>
      <c r="J68"/>
      <c r="L68"/>
      <c r="N68"/>
      <c r="P68"/>
      <c r="R68"/>
      <c r="T68"/>
      <c r="V68"/>
      <c r="X68"/>
      <c r="Z68"/>
    </row>
    <row r="69" spans="2:26" ht="15" x14ac:dyDescent="0.25">
      <c r="B69"/>
      <c r="D69"/>
      <c r="F69"/>
      <c r="H69"/>
      <c r="J69"/>
      <c r="L69"/>
      <c r="N69"/>
      <c r="P69"/>
      <c r="R69"/>
      <c r="T69"/>
      <c r="V69"/>
      <c r="X69"/>
      <c r="Z69"/>
    </row>
    <row r="70" spans="2:26" ht="30" customHeight="1" x14ac:dyDescent="0.25">
      <c r="B70"/>
      <c r="D70"/>
      <c r="F70"/>
      <c r="H70"/>
      <c r="J70"/>
      <c r="L70"/>
      <c r="N70"/>
      <c r="P70"/>
      <c r="R70"/>
      <c r="T70"/>
      <c r="V70"/>
      <c r="X70"/>
      <c r="Z70"/>
    </row>
    <row r="71" spans="2:26" ht="15" x14ac:dyDescent="0.25">
      <c r="B71"/>
      <c r="D71"/>
      <c r="F71"/>
      <c r="H71"/>
      <c r="J71"/>
      <c r="L71"/>
      <c r="N71"/>
      <c r="P71"/>
      <c r="R71"/>
      <c r="T71"/>
      <c r="V71"/>
      <c r="X71"/>
      <c r="Z71"/>
    </row>
    <row r="72" spans="2:26" ht="30" customHeight="1" x14ac:dyDescent="0.25">
      <c r="B72"/>
      <c r="D72"/>
      <c r="F72"/>
      <c r="H72"/>
      <c r="J72"/>
      <c r="L72"/>
      <c r="N72"/>
      <c r="P72"/>
      <c r="R72"/>
      <c r="T72"/>
      <c r="V72"/>
      <c r="X72"/>
      <c r="Z72"/>
    </row>
    <row r="73" spans="2:26" ht="15" x14ac:dyDescent="0.25">
      <c r="B73"/>
      <c r="D73"/>
      <c r="F73"/>
      <c r="H73"/>
      <c r="J73"/>
      <c r="L73"/>
      <c r="N73"/>
      <c r="P73"/>
      <c r="R73"/>
      <c r="T73"/>
      <c r="V73"/>
      <c r="X73"/>
      <c r="Z73"/>
    </row>
    <row r="74" spans="2:26" ht="30" customHeight="1" x14ac:dyDescent="0.25">
      <c r="B74"/>
      <c r="D74"/>
      <c r="F74"/>
      <c r="H74"/>
      <c r="J74"/>
      <c r="L74"/>
      <c r="N74"/>
      <c r="P74"/>
      <c r="R74"/>
      <c r="T74"/>
      <c r="V74"/>
      <c r="X74"/>
      <c r="Z74"/>
    </row>
    <row r="75" spans="2:26" ht="178.5" customHeight="1" x14ac:dyDescent="0.25">
      <c r="B75"/>
      <c r="D75"/>
      <c r="F75"/>
      <c r="H75"/>
      <c r="J75"/>
      <c r="L75"/>
      <c r="N75"/>
      <c r="P75"/>
      <c r="R75"/>
      <c r="T75"/>
      <c r="V75"/>
      <c r="X75"/>
      <c r="Z75"/>
    </row>
    <row r="76" spans="2:26" ht="30" customHeight="1" x14ac:dyDescent="0.25">
      <c r="B76"/>
      <c r="D76"/>
      <c r="F76"/>
      <c r="H76"/>
      <c r="J76"/>
      <c r="L76"/>
      <c r="N76"/>
      <c r="P76"/>
      <c r="R76"/>
      <c r="T76"/>
      <c r="V76"/>
      <c r="X76"/>
      <c r="Z76"/>
    </row>
    <row r="77" spans="2:26" ht="15" x14ac:dyDescent="0.25">
      <c r="B77"/>
      <c r="D77"/>
      <c r="F77"/>
      <c r="H77"/>
      <c r="J77"/>
      <c r="L77"/>
      <c r="N77"/>
      <c r="P77"/>
      <c r="R77"/>
      <c r="T77"/>
      <c r="V77"/>
      <c r="X77"/>
      <c r="Z77"/>
    </row>
    <row r="78" spans="2:26" ht="30" customHeight="1" x14ac:dyDescent="0.25">
      <c r="B78"/>
      <c r="D78"/>
      <c r="F78"/>
      <c r="H78"/>
      <c r="J78"/>
      <c r="L78"/>
      <c r="N78"/>
      <c r="P78"/>
      <c r="R78"/>
      <c r="T78"/>
      <c r="V78"/>
      <c r="X78"/>
      <c r="Z78"/>
    </row>
    <row r="79" spans="2:26" ht="110.25" customHeight="1" x14ac:dyDescent="0.25">
      <c r="B79"/>
      <c r="D79"/>
      <c r="F79"/>
      <c r="H79"/>
      <c r="J79"/>
      <c r="L79"/>
      <c r="N79"/>
      <c r="P79"/>
      <c r="R79"/>
      <c r="T79"/>
      <c r="V79"/>
      <c r="X79"/>
      <c r="Z79"/>
    </row>
    <row r="80" spans="2:26" ht="76.5" customHeight="1" x14ac:dyDescent="0.25">
      <c r="B80"/>
      <c r="D80"/>
      <c r="F80"/>
      <c r="H80"/>
      <c r="J80"/>
      <c r="L80"/>
      <c r="N80"/>
      <c r="P80"/>
      <c r="R80"/>
      <c r="T80"/>
      <c r="V80"/>
      <c r="X80"/>
      <c r="Z80"/>
    </row>
    <row r="81" spans="2:26" ht="110.25" customHeight="1" x14ac:dyDescent="0.25">
      <c r="B81"/>
      <c r="D81"/>
      <c r="F81"/>
      <c r="H81"/>
      <c r="J81"/>
      <c r="L81"/>
      <c r="N81"/>
      <c r="P81"/>
      <c r="R81"/>
      <c r="T81"/>
      <c r="V81"/>
      <c r="X81"/>
      <c r="Z81"/>
    </row>
    <row r="82" spans="2:26" ht="15" x14ac:dyDescent="0.25">
      <c r="B82"/>
      <c r="D82"/>
      <c r="F82"/>
      <c r="H82"/>
      <c r="J82"/>
      <c r="L82"/>
      <c r="N82"/>
      <c r="P82"/>
      <c r="R82"/>
      <c r="T82"/>
      <c r="V82"/>
      <c r="X82"/>
      <c r="Z82"/>
    </row>
    <row r="83" spans="2:26" ht="30" customHeight="1" x14ac:dyDescent="0.25">
      <c r="B83"/>
      <c r="D83"/>
      <c r="F83"/>
      <c r="H83"/>
      <c r="J83"/>
      <c r="L83"/>
      <c r="N83"/>
      <c r="P83"/>
      <c r="R83"/>
      <c r="T83"/>
      <c r="V83"/>
      <c r="X83"/>
      <c r="Z83"/>
    </row>
    <row r="84" spans="2:26" ht="15" x14ac:dyDescent="0.25">
      <c r="B84"/>
      <c r="D84"/>
      <c r="F84"/>
      <c r="H84"/>
      <c r="J84"/>
      <c r="L84"/>
      <c r="N84"/>
      <c r="P84"/>
      <c r="R84"/>
      <c r="T84"/>
      <c r="V84"/>
      <c r="X84"/>
      <c r="Z84"/>
    </row>
    <row r="85" spans="2:26" ht="30" customHeight="1" x14ac:dyDescent="0.25">
      <c r="B85"/>
      <c r="D85"/>
      <c r="F85"/>
      <c r="H85"/>
      <c r="J85"/>
      <c r="L85"/>
      <c r="N85"/>
      <c r="P85"/>
      <c r="R85"/>
      <c r="T85"/>
      <c r="V85"/>
      <c r="X85"/>
      <c r="Z85"/>
    </row>
    <row r="86" spans="2:26" ht="15" x14ac:dyDescent="0.25">
      <c r="B86"/>
      <c r="D86"/>
      <c r="F86"/>
      <c r="H86"/>
      <c r="J86"/>
      <c r="L86"/>
      <c r="N86"/>
      <c r="P86"/>
      <c r="R86"/>
      <c r="T86"/>
      <c r="V86"/>
      <c r="X86"/>
      <c r="Z86"/>
    </row>
    <row r="87" spans="2:26" ht="30" customHeight="1" x14ac:dyDescent="0.25">
      <c r="B87"/>
      <c r="D87"/>
      <c r="F87"/>
      <c r="H87"/>
      <c r="J87"/>
      <c r="L87"/>
      <c r="N87"/>
      <c r="P87"/>
      <c r="R87"/>
      <c r="T87"/>
      <c r="V87"/>
      <c r="X87"/>
      <c r="Z87"/>
    </row>
    <row r="88" spans="2:26" ht="15" x14ac:dyDescent="0.25">
      <c r="B88"/>
      <c r="D88"/>
      <c r="F88"/>
      <c r="H88"/>
      <c r="J88"/>
      <c r="L88"/>
      <c r="N88"/>
      <c r="P88"/>
      <c r="R88"/>
      <c r="T88"/>
      <c r="V88"/>
      <c r="X88"/>
      <c r="Z88"/>
    </row>
    <row r="89" spans="2:26" ht="30" customHeight="1" x14ac:dyDescent="0.25">
      <c r="B89"/>
      <c r="D89"/>
      <c r="F89"/>
      <c r="H89"/>
      <c r="J89"/>
      <c r="L89"/>
      <c r="N89"/>
      <c r="P89"/>
      <c r="R89"/>
      <c r="T89"/>
      <c r="V89"/>
      <c r="X89"/>
      <c r="Z89"/>
    </row>
    <row r="90" spans="2:26" ht="110.25" customHeight="1" x14ac:dyDescent="0.25">
      <c r="B90"/>
      <c r="D90"/>
      <c r="F90"/>
      <c r="H90"/>
      <c r="J90"/>
      <c r="L90"/>
      <c r="N90"/>
      <c r="P90"/>
      <c r="R90"/>
      <c r="T90"/>
      <c r="V90"/>
      <c r="X90"/>
      <c r="Z90"/>
    </row>
    <row r="91" spans="2:26" ht="76.5" customHeight="1" x14ac:dyDescent="0.25">
      <c r="B91"/>
      <c r="D91"/>
      <c r="F91"/>
      <c r="H91"/>
      <c r="J91"/>
      <c r="L91"/>
      <c r="N91"/>
      <c r="P91"/>
      <c r="R91"/>
      <c r="T91"/>
      <c r="V91"/>
      <c r="X91"/>
      <c r="Z91"/>
    </row>
    <row r="92" spans="2:26" ht="110.25" customHeight="1" x14ac:dyDescent="0.25">
      <c r="B92"/>
      <c r="D92"/>
      <c r="F92"/>
      <c r="H92"/>
      <c r="J92"/>
      <c r="L92"/>
      <c r="N92"/>
      <c r="P92"/>
      <c r="R92"/>
      <c r="T92"/>
      <c r="V92"/>
      <c r="X92"/>
      <c r="Z92"/>
    </row>
    <row r="93" spans="2:26" ht="15" x14ac:dyDescent="0.25">
      <c r="B93"/>
      <c r="D93"/>
      <c r="F93"/>
      <c r="H93"/>
      <c r="J93"/>
      <c r="L93"/>
      <c r="N93"/>
      <c r="P93"/>
      <c r="R93"/>
      <c r="T93"/>
      <c r="V93"/>
      <c r="X93"/>
      <c r="Z93"/>
    </row>
    <row r="94" spans="2:26" ht="30" customHeight="1" x14ac:dyDescent="0.25">
      <c r="B94"/>
      <c r="D94"/>
      <c r="F94"/>
      <c r="H94"/>
      <c r="J94"/>
      <c r="L94"/>
      <c r="N94"/>
      <c r="P94"/>
      <c r="R94"/>
      <c r="T94"/>
      <c r="V94"/>
      <c r="X94"/>
      <c r="Z94"/>
    </row>
    <row r="95" spans="2:26" ht="15" x14ac:dyDescent="0.25">
      <c r="B95"/>
      <c r="D95"/>
      <c r="F95"/>
      <c r="H95"/>
      <c r="J95"/>
      <c r="L95"/>
      <c r="N95"/>
      <c r="P95"/>
      <c r="R95"/>
      <c r="T95"/>
      <c r="V95"/>
      <c r="X95"/>
      <c r="Z95"/>
    </row>
    <row r="96" spans="2:26" ht="30" customHeight="1" x14ac:dyDescent="0.25">
      <c r="B96"/>
      <c r="D96"/>
      <c r="F96"/>
      <c r="H96"/>
      <c r="J96"/>
      <c r="L96"/>
      <c r="N96"/>
      <c r="P96"/>
      <c r="R96"/>
      <c r="T96"/>
      <c r="V96"/>
      <c r="X96"/>
      <c r="Z96"/>
    </row>
    <row r="97" spans="2:26" ht="15" x14ac:dyDescent="0.25">
      <c r="B97"/>
      <c r="D97"/>
      <c r="F97"/>
      <c r="H97"/>
      <c r="J97"/>
      <c r="L97"/>
      <c r="N97"/>
      <c r="P97"/>
      <c r="R97"/>
      <c r="T97"/>
      <c r="V97"/>
      <c r="X97"/>
      <c r="Z97"/>
    </row>
    <row r="98" spans="2:26" ht="30" customHeight="1" x14ac:dyDescent="0.25">
      <c r="B98"/>
      <c r="D98"/>
      <c r="F98"/>
      <c r="H98"/>
      <c r="J98"/>
      <c r="L98"/>
      <c r="N98"/>
      <c r="P98"/>
      <c r="R98"/>
      <c r="T98"/>
      <c r="V98"/>
      <c r="X98"/>
      <c r="Z98"/>
    </row>
    <row r="99" spans="2:26" ht="15" x14ac:dyDescent="0.25">
      <c r="B99"/>
      <c r="D99"/>
      <c r="F99"/>
      <c r="H99"/>
      <c r="J99"/>
      <c r="L99"/>
      <c r="N99"/>
      <c r="P99"/>
      <c r="R99"/>
      <c r="T99"/>
      <c r="V99"/>
      <c r="X99"/>
      <c r="Z99"/>
    </row>
    <row r="100" spans="2:26" ht="30" customHeight="1" x14ac:dyDescent="0.25">
      <c r="B100"/>
      <c r="D100"/>
      <c r="F100"/>
      <c r="H100"/>
      <c r="J100"/>
      <c r="L100"/>
      <c r="N100"/>
      <c r="P100"/>
      <c r="R100"/>
      <c r="T100"/>
      <c r="V100"/>
      <c r="X100"/>
      <c r="Z100"/>
    </row>
    <row r="101" spans="2:26" ht="110.25" customHeight="1" x14ac:dyDescent="0.25">
      <c r="B101"/>
      <c r="D101"/>
      <c r="F101"/>
      <c r="H101"/>
      <c r="J101"/>
      <c r="L101"/>
      <c r="N101"/>
      <c r="P101"/>
      <c r="R101"/>
      <c r="T101"/>
      <c r="V101"/>
      <c r="X101"/>
      <c r="Z101"/>
    </row>
    <row r="102" spans="2:26" ht="76.5" customHeight="1" x14ac:dyDescent="0.25">
      <c r="B102"/>
      <c r="D102"/>
      <c r="F102"/>
      <c r="H102"/>
      <c r="J102"/>
      <c r="L102"/>
      <c r="N102"/>
      <c r="P102"/>
      <c r="R102"/>
      <c r="T102"/>
      <c r="V102"/>
      <c r="X102"/>
      <c r="Z102"/>
    </row>
    <row r="103" spans="2:26" ht="110.25" customHeight="1" x14ac:dyDescent="0.25">
      <c r="B103"/>
      <c r="D103"/>
      <c r="F103"/>
      <c r="H103"/>
      <c r="J103"/>
      <c r="L103"/>
      <c r="N103"/>
      <c r="P103"/>
      <c r="R103"/>
      <c r="T103"/>
      <c r="V103"/>
      <c r="X103"/>
      <c r="Z103"/>
    </row>
    <row r="104" spans="2:26" ht="15" x14ac:dyDescent="0.25">
      <c r="B104"/>
      <c r="D104"/>
      <c r="F104"/>
      <c r="H104"/>
      <c r="J104"/>
      <c r="L104"/>
      <c r="N104"/>
      <c r="P104"/>
      <c r="R104"/>
      <c r="T104"/>
      <c r="V104"/>
      <c r="X104"/>
      <c r="Z104"/>
    </row>
    <row r="105" spans="2:26" ht="30" customHeight="1" x14ac:dyDescent="0.25">
      <c r="B105"/>
      <c r="D105"/>
      <c r="F105"/>
      <c r="H105"/>
      <c r="J105"/>
      <c r="L105"/>
      <c r="N105"/>
      <c r="P105"/>
      <c r="R105"/>
      <c r="T105"/>
      <c r="V105"/>
      <c r="X105"/>
      <c r="Z105"/>
    </row>
    <row r="106" spans="2:26" ht="15" x14ac:dyDescent="0.25">
      <c r="B106"/>
      <c r="D106"/>
      <c r="F106"/>
      <c r="H106"/>
      <c r="J106"/>
      <c r="L106"/>
      <c r="N106"/>
      <c r="P106"/>
      <c r="R106"/>
      <c r="T106"/>
      <c r="V106"/>
      <c r="X106"/>
      <c r="Z106"/>
    </row>
    <row r="107" spans="2:26" ht="30" customHeight="1" x14ac:dyDescent="0.25">
      <c r="B107"/>
      <c r="D107"/>
      <c r="F107"/>
      <c r="H107"/>
      <c r="J107"/>
      <c r="L107"/>
      <c r="N107"/>
      <c r="P107"/>
      <c r="R107"/>
      <c r="T107"/>
      <c r="V107"/>
      <c r="X107"/>
      <c r="Z107"/>
    </row>
    <row r="108" spans="2:26" ht="15" x14ac:dyDescent="0.25">
      <c r="B108"/>
      <c r="D108"/>
      <c r="F108"/>
      <c r="H108"/>
      <c r="J108"/>
      <c r="L108"/>
      <c r="N108"/>
      <c r="P108"/>
      <c r="R108"/>
      <c r="T108"/>
      <c r="V108"/>
      <c r="X108"/>
      <c r="Z108"/>
    </row>
    <row r="109" spans="2:26" ht="30" customHeight="1" x14ac:dyDescent="0.25">
      <c r="B109"/>
      <c r="D109"/>
      <c r="F109"/>
      <c r="H109"/>
      <c r="J109"/>
      <c r="L109"/>
      <c r="N109"/>
      <c r="P109"/>
      <c r="R109"/>
      <c r="T109"/>
      <c r="V109"/>
      <c r="X109"/>
      <c r="Z109"/>
    </row>
    <row r="110" spans="2:26" ht="15" x14ac:dyDescent="0.25">
      <c r="B110"/>
      <c r="D110"/>
      <c r="F110"/>
      <c r="H110"/>
      <c r="J110"/>
      <c r="L110"/>
      <c r="N110"/>
      <c r="P110"/>
      <c r="R110"/>
      <c r="T110"/>
      <c r="V110"/>
      <c r="X110"/>
      <c r="Z110"/>
    </row>
    <row r="111" spans="2:26" ht="64.5" customHeight="1" x14ac:dyDescent="0.25">
      <c r="B111"/>
      <c r="D111"/>
      <c r="F111"/>
      <c r="H111"/>
      <c r="J111"/>
      <c r="L111"/>
      <c r="N111"/>
      <c r="P111"/>
      <c r="R111"/>
      <c r="T111"/>
      <c r="V111"/>
      <c r="X111"/>
      <c r="Z111"/>
    </row>
    <row r="112" spans="2:26" ht="110.25" customHeight="1" x14ac:dyDescent="0.25">
      <c r="B112"/>
      <c r="D112"/>
      <c r="F112"/>
      <c r="H112"/>
      <c r="J112"/>
      <c r="L112"/>
      <c r="N112"/>
      <c r="P112"/>
      <c r="R112"/>
      <c r="T112"/>
      <c r="V112"/>
      <c r="X112"/>
      <c r="Z112"/>
    </row>
    <row r="113" spans="2:26" ht="76.5" customHeight="1" x14ac:dyDescent="0.25">
      <c r="B113"/>
      <c r="D113"/>
      <c r="F113"/>
      <c r="H113"/>
      <c r="J113"/>
      <c r="L113"/>
      <c r="N113"/>
      <c r="P113"/>
      <c r="R113"/>
      <c r="T113"/>
      <c r="V113"/>
      <c r="X113"/>
      <c r="Z113"/>
    </row>
    <row r="114" spans="2:26" ht="110.25" customHeight="1" x14ac:dyDescent="0.25">
      <c r="B114"/>
      <c r="D114"/>
      <c r="F114"/>
      <c r="H114"/>
      <c r="J114"/>
      <c r="L114"/>
      <c r="N114"/>
      <c r="P114"/>
      <c r="R114"/>
      <c r="T114"/>
      <c r="V114"/>
      <c r="X114"/>
      <c r="Z114"/>
    </row>
    <row r="115" spans="2:26" ht="15" x14ac:dyDescent="0.25">
      <c r="B115"/>
      <c r="D115"/>
      <c r="F115"/>
      <c r="H115"/>
      <c r="J115"/>
      <c r="L115"/>
      <c r="N115"/>
      <c r="P115"/>
      <c r="R115"/>
      <c r="T115"/>
      <c r="V115"/>
      <c r="X115"/>
      <c r="Z115"/>
    </row>
    <row r="116" spans="2:26" ht="15" x14ac:dyDescent="0.25">
      <c r="B116"/>
      <c r="D116"/>
      <c r="F116"/>
      <c r="H116"/>
      <c r="J116"/>
      <c r="L116"/>
      <c r="N116"/>
      <c r="P116"/>
      <c r="R116"/>
      <c r="T116"/>
      <c r="V116"/>
      <c r="X116"/>
      <c r="Z116"/>
    </row>
    <row r="117" spans="2:26" ht="15" x14ac:dyDescent="0.25">
      <c r="B117"/>
      <c r="D117"/>
      <c r="F117"/>
      <c r="H117"/>
      <c r="J117"/>
      <c r="L117"/>
      <c r="N117"/>
      <c r="P117"/>
      <c r="R117"/>
      <c r="T117"/>
      <c r="V117"/>
      <c r="X117"/>
      <c r="Z117"/>
    </row>
    <row r="118" spans="2:26" ht="15" x14ac:dyDescent="0.25">
      <c r="B118"/>
      <c r="D118"/>
      <c r="F118"/>
      <c r="H118"/>
      <c r="J118"/>
      <c r="L118"/>
      <c r="N118"/>
      <c r="P118"/>
      <c r="R118"/>
      <c r="T118"/>
      <c r="V118"/>
      <c r="X118"/>
      <c r="Z118"/>
    </row>
    <row r="119" spans="2:26" ht="15" x14ac:dyDescent="0.25">
      <c r="B119"/>
      <c r="D119"/>
      <c r="F119"/>
      <c r="H119"/>
      <c r="J119"/>
      <c r="L119"/>
      <c r="N119"/>
      <c r="P119"/>
      <c r="R119"/>
      <c r="T119"/>
      <c r="V119"/>
      <c r="X119"/>
      <c r="Z119"/>
    </row>
    <row r="120" spans="2:26" ht="15" x14ac:dyDescent="0.25">
      <c r="B120"/>
      <c r="D120"/>
      <c r="F120"/>
      <c r="H120"/>
      <c r="J120"/>
      <c r="L120"/>
      <c r="N120"/>
      <c r="P120"/>
      <c r="R120"/>
      <c r="T120"/>
      <c r="V120"/>
      <c r="X120"/>
      <c r="Z120"/>
    </row>
    <row r="121" spans="2:26" x14ac:dyDescent="2.5499999999999998">
      <c r="R121"/>
      <c r="T121"/>
      <c r="V121"/>
      <c r="X121"/>
      <c r="Z121"/>
    </row>
    <row r="122" spans="2:26" x14ac:dyDescent="2.5499999999999998">
      <c r="R122"/>
      <c r="T122"/>
      <c r="V122"/>
      <c r="X122"/>
      <c r="Z122"/>
    </row>
    <row r="123" spans="2:26" x14ac:dyDescent="2.5499999999999998">
      <c r="R123"/>
      <c r="T123"/>
      <c r="V123"/>
      <c r="X123"/>
      <c r="Z123"/>
    </row>
    <row r="124" spans="2:26" x14ac:dyDescent="2.5499999999999998">
      <c r="R124"/>
      <c r="T124"/>
      <c r="V124"/>
      <c r="X124"/>
      <c r="Z124"/>
    </row>
    <row r="125" spans="2:26" x14ac:dyDescent="2.5499999999999998">
      <c r="R125"/>
      <c r="T125"/>
      <c r="V125"/>
      <c r="X125"/>
      <c r="Z125"/>
    </row>
    <row r="126" spans="2:26" x14ac:dyDescent="2.5499999999999998">
      <c r="R126"/>
      <c r="T126"/>
      <c r="V126"/>
      <c r="X126"/>
      <c r="Z126"/>
    </row>
    <row r="127" spans="2:26" x14ac:dyDescent="2.5499999999999998">
      <c r="R127"/>
      <c r="T127"/>
      <c r="V127"/>
      <c r="X127"/>
      <c r="Z127"/>
    </row>
    <row r="128" spans="2:26" x14ac:dyDescent="2.5499999999999998">
      <c r="R128"/>
      <c r="T128"/>
      <c r="V128"/>
      <c r="X128"/>
      <c r="Z128"/>
    </row>
    <row r="129" spans="18:26" x14ac:dyDescent="2.5499999999999998">
      <c r="R129"/>
      <c r="T129"/>
      <c r="V129"/>
      <c r="X129"/>
      <c r="Z129"/>
    </row>
    <row r="130" spans="18:26" x14ac:dyDescent="2.5499999999999998">
      <c r="R130"/>
      <c r="T130"/>
      <c r="V130"/>
      <c r="X130"/>
      <c r="Z130"/>
    </row>
    <row r="131" spans="18:26" x14ac:dyDescent="2.5499999999999998">
      <c r="R131"/>
      <c r="T131"/>
      <c r="V131"/>
      <c r="X131"/>
      <c r="Z131"/>
    </row>
  </sheetData>
  <mergeCells count="4">
    <mergeCell ref="B1:H1"/>
    <mergeCell ref="B2:H2"/>
    <mergeCell ref="J1:P1"/>
    <mergeCell ref="J2:P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D85-0B81-4E3D-B66C-17945A97AC4A}">
  <dimension ref="B1:H47"/>
  <sheetViews>
    <sheetView showGridLines="0" showRowColHeaders="0" zoomScale="25" zoomScaleNormal="25" workbookViewId="0">
      <selection activeCell="AL49" sqref="AL49"/>
    </sheetView>
  </sheetViews>
  <sheetFormatPr defaultRowHeight="178.5" x14ac:dyDescent="2.5499999999999998"/>
  <cols>
    <col min="2" max="2" width="100" style="1" customWidth="1"/>
    <col min="3" max="3" width="3.7109375" customWidth="1"/>
    <col min="4" max="4" width="96.5703125" style="16" customWidth="1"/>
    <col min="5" max="5" width="1.7109375" customWidth="1"/>
    <col min="6" max="6" width="96.5703125" style="16" customWidth="1"/>
    <col min="7" max="7" width="1.7109375" customWidth="1"/>
    <col min="8" max="8" width="73.7109375" style="16" customWidth="1"/>
  </cols>
  <sheetData>
    <row r="1" spans="2:8" ht="92.25" x14ac:dyDescent="0.25">
      <c r="B1" s="238" t="s">
        <v>19</v>
      </c>
      <c r="C1" s="238"/>
      <c r="D1" s="238"/>
      <c r="E1" s="238"/>
      <c r="F1" s="238"/>
      <c r="G1" s="238"/>
      <c r="H1" s="238"/>
    </row>
    <row r="2" spans="2:8" x14ac:dyDescent="0.25">
      <c r="B2" s="17" t="s">
        <v>10</v>
      </c>
      <c r="D2" s="17" t="s">
        <v>18</v>
      </c>
      <c r="F2" s="17" t="s">
        <v>17</v>
      </c>
      <c r="H2" s="18" t="s">
        <v>21</v>
      </c>
    </row>
    <row r="3" spans="2:8" ht="30" customHeight="1" x14ac:dyDescent="2.5499999999999998"/>
    <row r="4" spans="2:8" x14ac:dyDescent="2.5499999999999998">
      <c r="B4" s="2" t="s">
        <v>1</v>
      </c>
      <c r="D4" s="20">
        <v>5</v>
      </c>
      <c r="E4" s="1"/>
      <c r="F4" s="21">
        <v>2</v>
      </c>
      <c r="G4" s="1"/>
      <c r="H4" s="22" t="s">
        <v>22</v>
      </c>
    </row>
    <row r="5" spans="2:8" ht="30" customHeight="1" x14ac:dyDescent="2.5499999999999998">
      <c r="E5" s="1"/>
      <c r="G5" s="1"/>
    </row>
    <row r="6" spans="2:8" x14ac:dyDescent="2.5499999999999998">
      <c r="B6" s="3" t="s">
        <v>3</v>
      </c>
      <c r="D6" s="20">
        <v>5</v>
      </c>
      <c r="E6" s="1"/>
      <c r="F6" s="21">
        <v>2</v>
      </c>
      <c r="G6" s="1"/>
      <c r="H6" s="22" t="s">
        <v>22</v>
      </c>
    </row>
    <row r="7" spans="2:8" ht="30" customHeight="1" x14ac:dyDescent="2.5499999999999998">
      <c r="E7" s="1"/>
      <c r="G7" s="1"/>
    </row>
    <row r="8" spans="2:8" x14ac:dyDescent="2.5499999999999998">
      <c r="B8" s="4" t="s">
        <v>2</v>
      </c>
      <c r="D8" s="20">
        <v>4</v>
      </c>
      <c r="E8" s="1"/>
      <c r="F8" s="21">
        <v>6</v>
      </c>
      <c r="G8" s="1"/>
      <c r="H8" s="23" t="s">
        <v>20</v>
      </c>
    </row>
    <row r="9" spans="2:8" ht="30" customHeight="1" x14ac:dyDescent="2.5499999999999998">
      <c r="E9" s="1"/>
      <c r="G9" s="1"/>
    </row>
    <row r="10" spans="2:8" x14ac:dyDescent="2.5499999999999998">
      <c r="B10" s="13" t="s">
        <v>0</v>
      </c>
      <c r="D10" s="24" t="s">
        <v>23</v>
      </c>
      <c r="E10" s="1"/>
      <c r="F10" s="21">
        <v>6</v>
      </c>
      <c r="G10" s="1"/>
      <c r="H10" s="23" t="s">
        <v>26</v>
      </c>
    </row>
    <row r="11" spans="2:8" ht="30" customHeight="1" x14ac:dyDescent="2.5499999999999998">
      <c r="E11" s="1"/>
      <c r="G11" s="1"/>
    </row>
    <row r="12" spans="2:8" ht="180" x14ac:dyDescent="2.5499999999999998">
      <c r="B12" s="14" t="s">
        <v>13</v>
      </c>
      <c r="D12" s="24" t="s">
        <v>23</v>
      </c>
      <c r="E12" s="1"/>
      <c r="F12" s="21">
        <v>3</v>
      </c>
      <c r="G12" s="1"/>
      <c r="H12" s="23" t="s">
        <v>27</v>
      </c>
    </row>
    <row r="13" spans="2:8" ht="30" customHeight="1" x14ac:dyDescent="2.5499999999999998">
      <c r="E13" s="1"/>
      <c r="G13" s="1"/>
    </row>
    <row r="14" spans="2:8" x14ac:dyDescent="2.5499999999999998">
      <c r="B14" s="10" t="s">
        <v>7</v>
      </c>
      <c r="D14" s="20">
        <v>2</v>
      </c>
      <c r="E14" s="1"/>
      <c r="F14" s="21">
        <v>1</v>
      </c>
      <c r="G14" s="1"/>
      <c r="H14" s="22" t="s">
        <v>25</v>
      </c>
    </row>
    <row r="15" spans="2:8" ht="30" customHeight="1" x14ac:dyDescent="2.5499999999999998">
      <c r="E15" s="1"/>
      <c r="G15" s="1"/>
    </row>
    <row r="16" spans="2:8" x14ac:dyDescent="2.5499999999999998">
      <c r="B16" s="15" t="s">
        <v>16</v>
      </c>
      <c r="D16" s="24" t="s">
        <v>23</v>
      </c>
      <c r="E16" s="1"/>
      <c r="F16" s="21">
        <v>1</v>
      </c>
      <c r="G16" s="1"/>
      <c r="H16" s="23" t="s">
        <v>20</v>
      </c>
    </row>
    <row r="17" spans="2:8" ht="30" customHeight="1" x14ac:dyDescent="2.5499999999999998">
      <c r="E17" s="1"/>
      <c r="G17" s="1"/>
    </row>
    <row r="18" spans="2:8" x14ac:dyDescent="2.5499999999999998">
      <c r="B18" s="9" t="s">
        <v>15</v>
      </c>
      <c r="D18" s="24" t="s">
        <v>23</v>
      </c>
      <c r="E18" s="1"/>
      <c r="F18" s="21">
        <v>1</v>
      </c>
      <c r="G18" s="1"/>
      <c r="H18" s="23" t="s">
        <v>20</v>
      </c>
    </row>
    <row r="19" spans="2:8" ht="80.099999999999994" customHeight="1" x14ac:dyDescent="2.5499999999999998">
      <c r="E19" s="1"/>
      <c r="G19" s="1"/>
    </row>
    <row r="20" spans="2:8" ht="180" x14ac:dyDescent="2.5499999999999998">
      <c r="B20" s="5" t="s">
        <v>14</v>
      </c>
      <c r="D20" s="20">
        <v>4</v>
      </c>
      <c r="E20" s="1"/>
      <c r="F20" s="21" t="s">
        <v>23</v>
      </c>
      <c r="G20" s="1"/>
      <c r="H20" s="22" t="s">
        <v>24</v>
      </c>
    </row>
    <row r="21" spans="2:8" ht="30" customHeight="1" x14ac:dyDescent="2.5499999999999998">
      <c r="E21" s="1"/>
      <c r="G21" s="1"/>
    </row>
    <row r="22" spans="2:8" ht="180" x14ac:dyDescent="2.5499999999999998">
      <c r="B22" s="6" t="s">
        <v>11</v>
      </c>
      <c r="D22" s="20">
        <v>4</v>
      </c>
      <c r="E22" s="1"/>
      <c r="F22" s="21" t="s">
        <v>23</v>
      </c>
      <c r="G22" s="1"/>
      <c r="H22" s="22" t="s">
        <v>24</v>
      </c>
    </row>
    <row r="23" spans="2:8" ht="30" customHeight="1" x14ac:dyDescent="2.5499999999999998"/>
    <row r="24" spans="2:8" ht="178.5" customHeight="1" x14ac:dyDescent="2.5499999999999998">
      <c r="B24" s="7" t="s">
        <v>4</v>
      </c>
      <c r="D24" s="20">
        <v>3</v>
      </c>
      <c r="E24" s="1"/>
      <c r="F24" s="21" t="s">
        <v>23</v>
      </c>
      <c r="G24" s="1"/>
      <c r="H24" s="22" t="s">
        <v>22</v>
      </c>
    </row>
    <row r="25" spans="2:8" ht="30" customHeight="1" x14ac:dyDescent="2.5499999999999998">
      <c r="E25" s="1"/>
      <c r="G25" s="1"/>
    </row>
    <row r="26" spans="2:8" x14ac:dyDescent="2.5499999999999998">
      <c r="B26" s="8" t="s">
        <v>5</v>
      </c>
      <c r="D26" s="20">
        <v>3</v>
      </c>
      <c r="E26" s="1"/>
      <c r="F26" s="21" t="s">
        <v>23</v>
      </c>
      <c r="G26" s="1"/>
      <c r="H26" s="22" t="s">
        <v>22</v>
      </c>
    </row>
    <row r="27" spans="2:8" ht="30" customHeight="1" x14ac:dyDescent="2.5499999999999998"/>
    <row r="28" spans="2:8" ht="178.5" customHeight="1" x14ac:dyDescent="2.5499999999999998">
      <c r="B28" s="9" t="s">
        <v>6</v>
      </c>
      <c r="D28" s="20">
        <v>3</v>
      </c>
      <c r="E28" s="1"/>
      <c r="F28" s="21" t="s">
        <v>23</v>
      </c>
      <c r="G28" s="1"/>
      <c r="H28" s="22" t="s">
        <v>22</v>
      </c>
    </row>
    <row r="29" spans="2:8" ht="30" customHeight="1" x14ac:dyDescent="2.5499999999999998"/>
    <row r="30" spans="2:8" x14ac:dyDescent="2.5499999999999998">
      <c r="B30" s="11" t="s">
        <v>8</v>
      </c>
      <c r="D30" s="20">
        <v>1</v>
      </c>
      <c r="E30" s="1"/>
      <c r="F30" s="21" t="s">
        <v>23</v>
      </c>
      <c r="G30" s="1"/>
      <c r="H30" s="22" t="s">
        <v>25</v>
      </c>
    </row>
    <row r="31" spans="2:8" ht="30" customHeight="1" x14ac:dyDescent="2.5499999999999998"/>
    <row r="32" spans="2:8" x14ac:dyDescent="2.5499999999999998">
      <c r="B32" s="19" t="s">
        <v>9</v>
      </c>
      <c r="D32" s="20">
        <v>1</v>
      </c>
      <c r="E32" s="1"/>
      <c r="F32" s="21" t="s">
        <v>23</v>
      </c>
      <c r="G32" s="1"/>
      <c r="H32" s="22" t="s">
        <v>25</v>
      </c>
    </row>
    <row r="37" spans="2:8" ht="15" x14ac:dyDescent="0.25">
      <c r="B37"/>
      <c r="D37"/>
      <c r="F37"/>
      <c r="H37"/>
    </row>
    <row r="38" spans="2:8" ht="15" x14ac:dyDescent="0.25">
      <c r="B38"/>
      <c r="D38"/>
      <c r="F38"/>
      <c r="H38"/>
    </row>
    <row r="39" spans="2:8" ht="15" x14ac:dyDescent="0.25">
      <c r="B39"/>
      <c r="D39"/>
      <c r="F39"/>
      <c r="H39"/>
    </row>
    <row r="40" spans="2:8" ht="15" x14ac:dyDescent="0.25">
      <c r="B40"/>
      <c r="D40"/>
      <c r="F40"/>
      <c r="H40"/>
    </row>
    <row r="41" spans="2:8" ht="15" x14ac:dyDescent="0.25">
      <c r="B41"/>
      <c r="D41"/>
      <c r="F41"/>
      <c r="H41"/>
    </row>
    <row r="42" spans="2:8" ht="15" x14ac:dyDescent="0.25">
      <c r="B42"/>
      <c r="D42"/>
      <c r="F42"/>
      <c r="H42"/>
    </row>
    <row r="43" spans="2:8" ht="15" x14ac:dyDescent="0.25">
      <c r="B43"/>
      <c r="D43"/>
      <c r="F43"/>
      <c r="H43"/>
    </row>
    <row r="44" spans="2:8" ht="15" x14ac:dyDescent="0.25">
      <c r="B44"/>
      <c r="D44"/>
      <c r="F44"/>
      <c r="H44"/>
    </row>
    <row r="45" spans="2:8" ht="15" x14ac:dyDescent="0.25">
      <c r="B45"/>
      <c r="D45"/>
      <c r="F45"/>
      <c r="H45"/>
    </row>
    <row r="46" spans="2:8" ht="15" x14ac:dyDescent="0.25">
      <c r="B46"/>
      <c r="D46"/>
      <c r="F46"/>
      <c r="H46"/>
    </row>
    <row r="47" spans="2:8" x14ac:dyDescent="2.5499999999999998">
      <c r="E47" s="1"/>
      <c r="G47" s="1"/>
    </row>
  </sheetData>
  <mergeCells count="1">
    <mergeCell ref="B1:H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DD98-5909-4417-BC72-C8639CE71453}">
  <dimension ref="B1:L47"/>
  <sheetViews>
    <sheetView showGridLines="0" zoomScale="25" zoomScaleNormal="25" workbookViewId="0">
      <selection activeCell="W16" sqref="W16"/>
    </sheetView>
  </sheetViews>
  <sheetFormatPr defaultRowHeight="178.5" x14ac:dyDescent="2.5499999999999998"/>
  <cols>
    <col min="2" max="2" width="100" style="1" customWidth="1"/>
    <col min="3" max="3" width="3.7109375" customWidth="1"/>
    <col min="4" max="4" width="96.5703125" style="16" customWidth="1"/>
    <col min="5" max="5" width="1.7109375" customWidth="1"/>
    <col min="6" max="6" width="96.5703125" style="16" customWidth="1"/>
    <col min="7" max="7" width="1.7109375" customWidth="1"/>
    <col min="8" max="8" width="73.7109375" style="16" customWidth="1"/>
    <col min="12" max="12" width="49.140625" customWidth="1"/>
  </cols>
  <sheetData>
    <row r="1" spans="2:12" ht="92.25" x14ac:dyDescent="0.25">
      <c r="B1" s="238" t="s">
        <v>19</v>
      </c>
      <c r="C1" s="238"/>
      <c r="D1" s="238"/>
      <c r="E1" s="238"/>
      <c r="F1" s="238"/>
      <c r="G1" s="238"/>
      <c r="H1" s="238"/>
    </row>
    <row r="2" spans="2:12" x14ac:dyDescent="0.25">
      <c r="B2" s="17" t="s">
        <v>10</v>
      </c>
      <c r="D2" s="17" t="s">
        <v>18</v>
      </c>
      <c r="F2" s="17" t="s">
        <v>17</v>
      </c>
      <c r="H2" s="18" t="s">
        <v>21</v>
      </c>
    </row>
    <row r="3" spans="2:12" ht="30" customHeight="1" x14ac:dyDescent="2.5499999999999998"/>
    <row r="4" spans="2:12" x14ac:dyDescent="2.5499999999999998">
      <c r="B4" s="13" t="s">
        <v>0</v>
      </c>
      <c r="D4" s="24" t="s">
        <v>23</v>
      </c>
      <c r="E4" s="1"/>
      <c r="F4" s="21">
        <v>7</v>
      </c>
      <c r="G4" s="1"/>
      <c r="H4" s="23" t="s">
        <v>26</v>
      </c>
      <c r="L4" s="1">
        <f>F4*6</f>
        <v>42</v>
      </c>
    </row>
    <row r="5" spans="2:12" ht="30" customHeight="1" x14ac:dyDescent="2.5499999999999998">
      <c r="E5" s="1"/>
      <c r="G5" s="1"/>
      <c r="L5" s="1"/>
    </row>
    <row r="6" spans="2:12" x14ac:dyDescent="2.5499999999999998">
      <c r="B6" s="4" t="s">
        <v>2</v>
      </c>
      <c r="D6" s="20">
        <v>4</v>
      </c>
      <c r="E6" s="1"/>
      <c r="F6" s="21">
        <v>6</v>
      </c>
      <c r="G6" s="1"/>
      <c r="H6" s="23" t="s">
        <v>28</v>
      </c>
      <c r="L6" s="1">
        <f>F6*6</f>
        <v>36</v>
      </c>
    </row>
    <row r="7" spans="2:12" ht="30" customHeight="1" x14ac:dyDescent="2.5499999999999998">
      <c r="E7" s="1"/>
      <c r="G7" s="1"/>
      <c r="L7" s="1"/>
    </row>
    <row r="8" spans="2:12" ht="180" x14ac:dyDescent="2.5499999999999998">
      <c r="B8" s="14" t="s">
        <v>13</v>
      </c>
      <c r="D8" s="24" t="s">
        <v>23</v>
      </c>
      <c r="E8" s="1"/>
      <c r="F8" s="21">
        <v>3</v>
      </c>
      <c r="G8" s="1"/>
      <c r="H8" s="23" t="s">
        <v>27</v>
      </c>
      <c r="L8" s="1">
        <f>F8*6</f>
        <v>18</v>
      </c>
    </row>
    <row r="9" spans="2:12" ht="30" customHeight="1" x14ac:dyDescent="2.5499999999999998">
      <c r="E9" s="1"/>
      <c r="G9" s="1"/>
      <c r="L9" s="1"/>
    </row>
    <row r="10" spans="2:12" x14ac:dyDescent="2.5499999999999998">
      <c r="B10" s="3" t="s">
        <v>3</v>
      </c>
      <c r="D10" s="20">
        <v>5</v>
      </c>
      <c r="E10" s="1"/>
      <c r="F10" s="21">
        <v>3</v>
      </c>
      <c r="G10" s="1"/>
      <c r="H10" s="22" t="s">
        <v>22</v>
      </c>
      <c r="L10" s="1">
        <f>F10*6</f>
        <v>18</v>
      </c>
    </row>
    <row r="11" spans="2:12" ht="30" customHeight="1" x14ac:dyDescent="2.5499999999999998">
      <c r="E11" s="1"/>
      <c r="G11" s="1"/>
      <c r="L11" s="1"/>
    </row>
    <row r="12" spans="2:12" x14ac:dyDescent="2.5499999999999998">
      <c r="B12" s="2" t="s">
        <v>1</v>
      </c>
      <c r="D12" s="20">
        <v>5</v>
      </c>
      <c r="E12" s="1"/>
      <c r="F12" s="21">
        <v>3</v>
      </c>
      <c r="G12" s="1"/>
      <c r="H12" s="22" t="s">
        <v>22</v>
      </c>
      <c r="L12" s="1">
        <f>F12*6</f>
        <v>18</v>
      </c>
    </row>
    <row r="13" spans="2:12" ht="30" customHeight="1" x14ac:dyDescent="2.5499999999999998">
      <c r="E13" s="1"/>
      <c r="G13" s="1"/>
      <c r="L13" s="1"/>
    </row>
    <row r="14" spans="2:12" x14ac:dyDescent="2.5499999999999998">
      <c r="B14" s="10" t="s">
        <v>7</v>
      </c>
      <c r="D14" s="20">
        <v>2</v>
      </c>
      <c r="E14" s="1"/>
      <c r="F14" s="21">
        <v>1</v>
      </c>
      <c r="G14" s="1"/>
      <c r="H14" s="26" t="s">
        <v>35</v>
      </c>
      <c r="L14" s="1">
        <f>F14*6</f>
        <v>6</v>
      </c>
    </row>
    <row r="15" spans="2:12" ht="30" customHeight="1" x14ac:dyDescent="2.5499999999999998">
      <c r="E15" s="1"/>
      <c r="G15" s="1"/>
      <c r="L15" s="1"/>
    </row>
    <row r="16" spans="2:12" x14ac:dyDescent="2.5499999999999998">
      <c r="B16" s="15" t="s">
        <v>16</v>
      </c>
      <c r="D16" s="24" t="s">
        <v>23</v>
      </c>
      <c r="E16" s="1"/>
      <c r="F16" s="21">
        <v>1</v>
      </c>
      <c r="G16" s="1"/>
      <c r="H16" s="23" t="s">
        <v>20</v>
      </c>
      <c r="L16" s="1">
        <f>F16*6</f>
        <v>6</v>
      </c>
    </row>
    <row r="17" spans="2:12" ht="30" customHeight="1" x14ac:dyDescent="2.5499999999999998">
      <c r="E17" s="1"/>
      <c r="G17" s="1"/>
      <c r="L17" s="1"/>
    </row>
    <row r="18" spans="2:12" x14ac:dyDescent="2.5499999999999998">
      <c r="B18" s="9" t="s">
        <v>15</v>
      </c>
      <c r="D18" s="24" t="s">
        <v>23</v>
      </c>
      <c r="E18" s="1"/>
      <c r="F18" s="21">
        <v>1</v>
      </c>
      <c r="G18" s="1"/>
      <c r="H18" s="23" t="s">
        <v>20</v>
      </c>
      <c r="L18" s="1">
        <f>F18*6</f>
        <v>6</v>
      </c>
    </row>
    <row r="19" spans="2:12" ht="80.099999999999994" customHeight="1" x14ac:dyDescent="2.5499999999999998">
      <c r="E19" s="1"/>
      <c r="G19" s="1"/>
    </row>
    <row r="20" spans="2:12" ht="15" x14ac:dyDescent="0.25">
      <c r="B20"/>
      <c r="D20"/>
      <c r="F20"/>
      <c r="H20"/>
    </row>
    <row r="21" spans="2:12" ht="30" customHeight="1" x14ac:dyDescent="0.25">
      <c r="B21"/>
      <c r="D21"/>
      <c r="F21"/>
      <c r="H21"/>
    </row>
    <row r="22" spans="2:12" ht="15" x14ac:dyDescent="0.25">
      <c r="B22"/>
      <c r="D22"/>
      <c r="F22"/>
      <c r="H22"/>
    </row>
    <row r="23" spans="2:12" ht="30" customHeight="1" x14ac:dyDescent="0.25">
      <c r="B23"/>
      <c r="D23"/>
      <c r="F23"/>
      <c r="H23"/>
    </row>
    <row r="24" spans="2:12" ht="178.5" customHeight="1" x14ac:dyDescent="0.25">
      <c r="B24"/>
      <c r="D24"/>
      <c r="F24" s="25">
        <f>F4+F6+F8+F10+F12+F14+F16+F18</f>
        <v>25</v>
      </c>
      <c r="H24"/>
    </row>
    <row r="25" spans="2:12" ht="30" customHeight="1" x14ac:dyDescent="0.25">
      <c r="B25"/>
      <c r="D25"/>
      <c r="F25"/>
      <c r="H25"/>
    </row>
    <row r="26" spans="2:12" ht="15" x14ac:dyDescent="0.25">
      <c r="B26"/>
      <c r="D26"/>
      <c r="F26"/>
      <c r="H26"/>
    </row>
    <row r="27" spans="2:12" ht="30" customHeight="1" x14ac:dyDescent="0.25">
      <c r="B27"/>
      <c r="D27"/>
      <c r="F27"/>
      <c r="H27"/>
    </row>
    <row r="28" spans="2:12" ht="178.5" customHeight="1" x14ac:dyDescent="0.25">
      <c r="B28"/>
      <c r="D28"/>
      <c r="F28"/>
      <c r="H28"/>
    </row>
    <row r="29" spans="2:12" ht="30" customHeight="1" x14ac:dyDescent="0.25">
      <c r="B29"/>
      <c r="D29"/>
      <c r="F29"/>
      <c r="H29"/>
    </row>
    <row r="30" spans="2:12" ht="15" x14ac:dyDescent="0.25">
      <c r="B30"/>
      <c r="D30"/>
      <c r="F30"/>
      <c r="H30"/>
    </row>
    <row r="31" spans="2:12" ht="30" customHeight="1" x14ac:dyDescent="0.25">
      <c r="B31"/>
      <c r="D31"/>
      <c r="F31"/>
      <c r="H31"/>
    </row>
    <row r="32" spans="2:12" ht="15" x14ac:dyDescent="0.25">
      <c r="B32"/>
      <c r="D32"/>
      <c r="F32"/>
      <c r="H32"/>
    </row>
    <row r="33" spans="2:8" ht="15" x14ac:dyDescent="0.25">
      <c r="B33"/>
      <c r="D33"/>
      <c r="F33"/>
      <c r="H33"/>
    </row>
    <row r="37" spans="2:8" ht="15" x14ac:dyDescent="0.25">
      <c r="B37"/>
      <c r="D37"/>
      <c r="F37"/>
      <c r="H37"/>
    </row>
    <row r="38" spans="2:8" ht="15" x14ac:dyDescent="0.25">
      <c r="B38"/>
      <c r="D38"/>
      <c r="F38"/>
      <c r="H38"/>
    </row>
    <row r="39" spans="2:8" ht="15" x14ac:dyDescent="0.25">
      <c r="B39"/>
      <c r="D39"/>
      <c r="F39"/>
      <c r="H39"/>
    </row>
    <row r="40" spans="2:8" ht="15" x14ac:dyDescent="0.25">
      <c r="B40"/>
      <c r="D40"/>
      <c r="F40"/>
      <c r="H40"/>
    </row>
    <row r="41" spans="2:8" ht="15" x14ac:dyDescent="0.25">
      <c r="B41"/>
      <c r="D41"/>
      <c r="F41"/>
      <c r="H41"/>
    </row>
    <row r="42" spans="2:8" ht="15" x14ac:dyDescent="0.25">
      <c r="B42"/>
      <c r="D42"/>
      <c r="F42"/>
      <c r="H42"/>
    </row>
    <row r="43" spans="2:8" ht="15" x14ac:dyDescent="0.25">
      <c r="B43"/>
      <c r="D43"/>
      <c r="F43"/>
      <c r="H43"/>
    </row>
    <row r="44" spans="2:8" ht="15" x14ac:dyDescent="0.25">
      <c r="B44"/>
      <c r="D44"/>
      <c r="F44"/>
      <c r="H44"/>
    </row>
    <row r="45" spans="2:8" ht="15" x14ac:dyDescent="0.25">
      <c r="B45"/>
      <c r="D45"/>
      <c r="F45"/>
      <c r="H45"/>
    </row>
    <row r="46" spans="2:8" ht="15" x14ac:dyDescent="0.25">
      <c r="B46"/>
      <c r="D46"/>
      <c r="F46"/>
      <c r="H46"/>
    </row>
    <row r="47" spans="2:8" x14ac:dyDescent="2.5499999999999998">
      <c r="E47" s="1"/>
      <c r="G47" s="1"/>
    </row>
  </sheetData>
  <mergeCells count="1">
    <mergeCell ref="B1:H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4E1-6799-43B0-B121-CC2B09369DBA}">
  <dimension ref="B1:H67"/>
  <sheetViews>
    <sheetView zoomScale="25" zoomScaleNormal="25" workbookViewId="0">
      <selection activeCell="F14" sqref="F14"/>
    </sheetView>
  </sheetViews>
  <sheetFormatPr defaultRowHeight="178.5" x14ac:dyDescent="2.5499999999999998"/>
  <cols>
    <col min="2" max="2" width="100" style="1" customWidth="1"/>
    <col min="3" max="3" width="3.7109375" customWidth="1"/>
    <col min="4" max="4" width="96.5703125" style="16" customWidth="1"/>
    <col min="5" max="5" width="1.7109375" customWidth="1"/>
    <col min="6" max="6" width="96.5703125" style="16" customWidth="1"/>
    <col min="7" max="7" width="1.7109375" customWidth="1"/>
    <col min="8" max="8" width="73.7109375" style="16" customWidth="1"/>
  </cols>
  <sheetData>
    <row r="1" spans="2:8" ht="92.25" x14ac:dyDescent="0.25">
      <c r="B1" s="238" t="s">
        <v>19</v>
      </c>
      <c r="C1" s="238"/>
      <c r="D1" s="238"/>
      <c r="E1" s="238"/>
      <c r="F1" s="238"/>
      <c r="G1" s="238"/>
      <c r="H1" s="238"/>
    </row>
    <row r="2" spans="2:8" x14ac:dyDescent="0.25">
      <c r="B2" s="17" t="s">
        <v>10</v>
      </c>
      <c r="D2" s="17" t="s">
        <v>18</v>
      </c>
      <c r="F2" s="17" t="s">
        <v>17</v>
      </c>
      <c r="H2" s="18" t="s">
        <v>21</v>
      </c>
    </row>
    <row r="3" spans="2:8" ht="30" customHeight="1" x14ac:dyDescent="2.5499999999999998"/>
    <row r="4" spans="2:8" x14ac:dyDescent="2.5499999999999998">
      <c r="B4" s="2" t="s">
        <v>1</v>
      </c>
      <c r="D4" s="20">
        <v>5</v>
      </c>
      <c r="E4" s="1"/>
      <c r="F4" s="21">
        <v>2</v>
      </c>
      <c r="G4" s="1"/>
      <c r="H4" s="22" t="s">
        <v>25</v>
      </c>
    </row>
    <row r="5" spans="2:8" ht="30" customHeight="1" x14ac:dyDescent="2.5499999999999998">
      <c r="E5" s="1"/>
      <c r="G5" s="1"/>
    </row>
    <row r="6" spans="2:8" x14ac:dyDescent="2.5499999999999998">
      <c r="B6" s="3" t="s">
        <v>3</v>
      </c>
      <c r="D6" s="20">
        <v>5</v>
      </c>
      <c r="E6" s="1"/>
      <c r="F6" s="21">
        <v>2</v>
      </c>
      <c r="G6" s="1"/>
      <c r="H6" s="22" t="s">
        <v>30</v>
      </c>
    </row>
    <row r="7" spans="2:8" ht="30" customHeight="1" x14ac:dyDescent="2.5499999999999998">
      <c r="E7" s="1"/>
      <c r="G7" s="1"/>
    </row>
    <row r="8" spans="2:8" x14ac:dyDescent="2.5499999999999998">
      <c r="B8" s="4" t="s">
        <v>2</v>
      </c>
      <c r="D8" s="20">
        <v>4</v>
      </c>
      <c r="E8" s="1"/>
      <c r="F8" s="21">
        <v>6</v>
      </c>
      <c r="G8" s="1"/>
      <c r="H8" s="22" t="s">
        <v>22</v>
      </c>
    </row>
    <row r="9" spans="2:8" ht="30" customHeight="1" x14ac:dyDescent="2.5499999999999998">
      <c r="E9" s="1"/>
      <c r="G9" s="1"/>
    </row>
    <row r="10" spans="2:8" x14ac:dyDescent="2.5499999999999998">
      <c r="B10" s="13" t="s">
        <v>0</v>
      </c>
      <c r="D10" s="24" t="s">
        <v>23</v>
      </c>
      <c r="E10" s="1"/>
      <c r="F10" s="21">
        <v>6</v>
      </c>
      <c r="G10" s="1"/>
      <c r="H10" s="22" t="s">
        <v>24</v>
      </c>
    </row>
    <row r="11" spans="2:8" ht="30" customHeight="1" x14ac:dyDescent="2.5499999999999998">
      <c r="E11" s="1"/>
      <c r="G11" s="1"/>
    </row>
    <row r="12" spans="2:8" ht="180" x14ac:dyDescent="2.5499999999999998">
      <c r="B12" s="14" t="s">
        <v>13</v>
      </c>
      <c r="D12" s="24" t="s">
        <v>23</v>
      </c>
      <c r="E12" s="1"/>
      <c r="F12" s="21">
        <v>3</v>
      </c>
      <c r="G12" s="1"/>
      <c r="H12" s="22" t="s">
        <v>31</v>
      </c>
    </row>
    <row r="13" spans="2:8" ht="30" customHeight="1" x14ac:dyDescent="2.5499999999999998">
      <c r="E13" s="1"/>
      <c r="G13" s="1"/>
    </row>
    <row r="14" spans="2:8" x14ac:dyDescent="2.5499999999999998">
      <c r="B14" s="10" t="s">
        <v>7</v>
      </c>
      <c r="D14" s="20">
        <v>2</v>
      </c>
      <c r="E14" s="1"/>
      <c r="F14" s="21">
        <v>1</v>
      </c>
      <c r="G14" s="1"/>
      <c r="H14" s="22" t="s">
        <v>25</v>
      </c>
    </row>
    <row r="15" spans="2:8" ht="30" customHeight="1" x14ac:dyDescent="2.5499999999999998">
      <c r="E15" s="1"/>
      <c r="G15" s="1"/>
    </row>
    <row r="16" spans="2:8" ht="178.5" customHeight="1" x14ac:dyDescent="2.5499999999999998">
      <c r="B16" s="15" t="s">
        <v>16</v>
      </c>
      <c r="D16" s="24" t="s">
        <v>23</v>
      </c>
      <c r="E16" s="1"/>
      <c r="F16" s="21">
        <v>1</v>
      </c>
      <c r="G16" s="1"/>
      <c r="H16" s="26" t="s">
        <v>35</v>
      </c>
    </row>
    <row r="17" spans="2:8" ht="30" customHeight="1" x14ac:dyDescent="2.5499999999999998">
      <c r="E17" s="1"/>
      <c r="G17" s="1"/>
    </row>
    <row r="18" spans="2:8" x14ac:dyDescent="2.5499999999999998">
      <c r="B18" s="9" t="s">
        <v>15</v>
      </c>
      <c r="D18" s="24" t="s">
        <v>23</v>
      </c>
      <c r="E18" s="1"/>
      <c r="F18" s="21">
        <v>1</v>
      </c>
      <c r="G18" s="1"/>
      <c r="H18" s="23" t="s">
        <v>20</v>
      </c>
    </row>
    <row r="19" spans="2:8" ht="80.099999999999994" customHeight="1" x14ac:dyDescent="2.5499999999999998">
      <c r="E19" s="1"/>
      <c r="G19" s="1"/>
    </row>
    <row r="20" spans="2:8" ht="180" x14ac:dyDescent="2.5499999999999998">
      <c r="B20" s="5" t="s">
        <v>14</v>
      </c>
      <c r="D20" s="20">
        <v>4</v>
      </c>
      <c r="E20" s="1"/>
      <c r="F20" s="21" t="s">
        <v>23</v>
      </c>
      <c r="G20" s="1"/>
      <c r="H20" s="23" t="s">
        <v>28</v>
      </c>
    </row>
    <row r="21" spans="2:8" ht="30" customHeight="1" x14ac:dyDescent="2.5499999999999998">
      <c r="E21" s="1"/>
      <c r="G21" s="1"/>
    </row>
    <row r="22" spans="2:8" ht="180" x14ac:dyDescent="2.5499999999999998">
      <c r="B22" s="6" t="s">
        <v>11</v>
      </c>
      <c r="D22" s="20">
        <v>4</v>
      </c>
      <c r="E22" s="1"/>
      <c r="F22" s="21" t="s">
        <v>23</v>
      </c>
      <c r="G22" s="1"/>
      <c r="H22" s="23" t="s">
        <v>27</v>
      </c>
    </row>
    <row r="23" spans="2:8" ht="30" customHeight="1" x14ac:dyDescent="2.5499999999999998"/>
    <row r="24" spans="2:8" ht="178.5" customHeight="1" x14ac:dyDescent="2.5499999999999998">
      <c r="B24" s="7" t="s">
        <v>4</v>
      </c>
      <c r="D24" s="20">
        <v>3</v>
      </c>
      <c r="E24" s="1"/>
      <c r="F24" s="21" t="s">
        <v>23</v>
      </c>
      <c r="G24" s="1"/>
      <c r="H24" s="23" t="s">
        <v>29</v>
      </c>
    </row>
    <row r="25" spans="2:8" ht="30" customHeight="1" x14ac:dyDescent="2.5499999999999998">
      <c r="E25" s="1"/>
      <c r="G25" s="1"/>
    </row>
    <row r="26" spans="2:8" x14ac:dyDescent="2.5499999999999998">
      <c r="B26" s="8" t="s">
        <v>5</v>
      </c>
      <c r="D26" s="20">
        <v>3</v>
      </c>
      <c r="E26" s="1"/>
      <c r="F26" s="21" t="s">
        <v>23</v>
      </c>
      <c r="G26" s="1"/>
      <c r="H26" s="23" t="s">
        <v>34</v>
      </c>
    </row>
    <row r="27" spans="2:8" ht="30" customHeight="1" x14ac:dyDescent="2.5499999999999998"/>
    <row r="28" spans="2:8" ht="178.5" customHeight="1" x14ac:dyDescent="2.5499999999999998">
      <c r="B28" s="9" t="s">
        <v>6</v>
      </c>
      <c r="D28" s="20">
        <v>3</v>
      </c>
      <c r="E28" s="1"/>
      <c r="F28" s="21" t="s">
        <v>23</v>
      </c>
      <c r="G28" s="1"/>
      <c r="H28" s="23" t="s">
        <v>26</v>
      </c>
    </row>
    <row r="29" spans="2:8" ht="30" customHeight="1" x14ac:dyDescent="2.5499999999999998"/>
    <row r="30" spans="2:8" x14ac:dyDescent="2.5499999999999998">
      <c r="B30" s="11" t="s">
        <v>8</v>
      </c>
      <c r="D30" s="20">
        <v>1</v>
      </c>
      <c r="E30" s="1"/>
      <c r="F30" s="21" t="s">
        <v>23</v>
      </c>
      <c r="G30" s="1"/>
      <c r="H30" s="23" t="s">
        <v>33</v>
      </c>
    </row>
    <row r="31" spans="2:8" ht="30" customHeight="1" x14ac:dyDescent="2.5499999999999998"/>
    <row r="32" spans="2:8" x14ac:dyDescent="2.5499999999999998">
      <c r="B32" s="19" t="s">
        <v>9</v>
      </c>
      <c r="D32" s="20">
        <v>1</v>
      </c>
      <c r="E32" s="1"/>
      <c r="F32" s="21" t="s">
        <v>23</v>
      </c>
      <c r="G32" s="1"/>
      <c r="H32" s="23" t="s">
        <v>32</v>
      </c>
    </row>
    <row r="37" spans="2:8" x14ac:dyDescent="2.5499999999999998">
      <c r="B37" s="13" t="s">
        <v>0</v>
      </c>
      <c r="D37" s="24" t="s">
        <v>23</v>
      </c>
      <c r="E37" s="1"/>
      <c r="F37" s="21">
        <v>6</v>
      </c>
      <c r="G37" s="1"/>
      <c r="H37" s="23" t="s">
        <v>20</v>
      </c>
    </row>
    <row r="38" spans="2:8" ht="180" x14ac:dyDescent="2.5499999999999998">
      <c r="B38" s="14" t="s">
        <v>13</v>
      </c>
      <c r="D38" s="24" t="s">
        <v>23</v>
      </c>
      <c r="E38" s="1"/>
      <c r="F38" s="21">
        <v>3</v>
      </c>
      <c r="G38" s="1"/>
      <c r="H38" s="23" t="s">
        <v>28</v>
      </c>
    </row>
    <row r="39" spans="2:8" x14ac:dyDescent="2.5499999999999998">
      <c r="B39" s="15" t="s">
        <v>16</v>
      </c>
      <c r="D39" s="24" t="s">
        <v>23</v>
      </c>
      <c r="E39" s="1"/>
      <c r="F39" s="21">
        <v>1</v>
      </c>
      <c r="G39" s="1"/>
      <c r="H39" s="23" t="s">
        <v>27</v>
      </c>
    </row>
    <row r="40" spans="2:8" x14ac:dyDescent="2.5499999999999998">
      <c r="B40" s="9" t="s">
        <v>15</v>
      </c>
      <c r="D40" s="24" t="s">
        <v>23</v>
      </c>
      <c r="E40" s="1"/>
      <c r="F40" s="21">
        <v>1</v>
      </c>
      <c r="G40" s="1"/>
      <c r="H40" s="23" t="s">
        <v>29</v>
      </c>
    </row>
    <row r="41" spans="2:8" x14ac:dyDescent="2.5499999999999998">
      <c r="B41" s="7" t="s">
        <v>4</v>
      </c>
      <c r="D41" s="20">
        <v>3</v>
      </c>
      <c r="E41" s="1"/>
      <c r="F41" s="21" t="s">
        <v>23</v>
      </c>
      <c r="G41" s="1"/>
      <c r="H41" s="22" t="s">
        <v>25</v>
      </c>
    </row>
    <row r="42" spans="2:8" x14ac:dyDescent="2.5499999999999998">
      <c r="B42" s="8" t="s">
        <v>5</v>
      </c>
      <c r="D42" s="20">
        <v>3</v>
      </c>
      <c r="E42" s="1"/>
      <c r="F42" s="21" t="s">
        <v>23</v>
      </c>
      <c r="G42" s="1"/>
      <c r="H42" s="22" t="s">
        <v>30</v>
      </c>
    </row>
    <row r="43" spans="2:8" x14ac:dyDescent="2.5499999999999998">
      <c r="B43" s="9" t="s">
        <v>6</v>
      </c>
      <c r="D43" s="20">
        <v>3</v>
      </c>
      <c r="E43" s="1"/>
      <c r="F43" s="21" t="s">
        <v>23</v>
      </c>
      <c r="G43" s="1"/>
      <c r="H43" s="22" t="s">
        <v>22</v>
      </c>
    </row>
    <row r="44" spans="2:8" x14ac:dyDescent="2.5499999999999998">
      <c r="B44" s="10" t="s">
        <v>7</v>
      </c>
      <c r="D44" s="20">
        <v>2</v>
      </c>
      <c r="E44" s="1"/>
      <c r="F44" s="21">
        <v>1</v>
      </c>
      <c r="G44" s="1"/>
      <c r="H44" s="22" t="s">
        <v>25</v>
      </c>
    </row>
    <row r="45" spans="2:8" x14ac:dyDescent="2.5499999999999998">
      <c r="B45" s="11" t="s">
        <v>8</v>
      </c>
      <c r="D45" s="20">
        <v>1</v>
      </c>
      <c r="E45" s="1"/>
      <c r="F45" s="21" t="s">
        <v>23</v>
      </c>
      <c r="G45" s="1"/>
      <c r="H45" s="22" t="s">
        <v>24</v>
      </c>
    </row>
    <row r="46" spans="2:8" x14ac:dyDescent="2.5499999999999998">
      <c r="B46" s="12" t="s">
        <v>12</v>
      </c>
      <c r="D46" s="20">
        <v>1</v>
      </c>
      <c r="E46" s="1"/>
      <c r="F46" s="21" t="s">
        <v>23</v>
      </c>
      <c r="G46" s="1"/>
      <c r="H46" s="22" t="s">
        <v>31</v>
      </c>
    </row>
    <row r="47" spans="2:8" x14ac:dyDescent="2.5499999999999998">
      <c r="E47" s="1"/>
      <c r="G47" s="1"/>
    </row>
    <row r="67" spans="2:2" x14ac:dyDescent="2.5499999999999998">
      <c r="B67" s="27"/>
    </row>
  </sheetData>
  <mergeCells count="1">
    <mergeCell ref="B1:H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496C-0915-4DD3-9486-52742EBE30EE}">
  <dimension ref="B1:AC155"/>
  <sheetViews>
    <sheetView zoomScale="25" zoomScaleNormal="25" workbookViewId="0">
      <selection activeCell="B16" sqref="B16"/>
    </sheetView>
  </sheetViews>
  <sheetFormatPr defaultRowHeight="178.5" x14ac:dyDescent="2.5499999999999998"/>
  <cols>
    <col min="2" max="2" width="100" style="1" customWidth="1"/>
    <col min="3" max="3" width="3.7109375" customWidth="1"/>
    <col min="4" max="4" width="96.5703125" style="16" customWidth="1"/>
    <col min="5" max="5" width="5.140625" customWidth="1"/>
    <col min="6" max="6" width="96.5703125" style="16" customWidth="1"/>
    <col min="7" max="7" width="1.7109375" customWidth="1"/>
    <col min="8" max="8" width="96.5703125" style="16" customWidth="1"/>
    <col min="9" max="9" width="1.7109375" customWidth="1"/>
    <col min="10" max="10" width="73.7109375" style="16" customWidth="1"/>
    <col min="20" max="20" width="100" style="1" customWidth="1"/>
    <col min="21" max="21" width="3.7109375" customWidth="1"/>
    <col min="22" max="22" width="96.5703125" style="16" customWidth="1"/>
    <col min="23" max="23" width="1.7109375" customWidth="1"/>
    <col min="24" max="24" width="44" style="16" customWidth="1"/>
    <col min="25" max="25" width="1.7109375" customWidth="1"/>
    <col min="26" max="26" width="100" style="1" customWidth="1"/>
    <col min="27" max="27" width="3.7109375" customWidth="1"/>
    <col min="28" max="28" width="96.5703125" style="16" customWidth="1"/>
    <col min="29" max="29" width="73.7109375" style="16" customWidth="1"/>
  </cols>
  <sheetData>
    <row r="1" spans="2:29" ht="92.25" x14ac:dyDescent="0.25">
      <c r="B1" s="238" t="s">
        <v>185</v>
      </c>
      <c r="C1" s="238"/>
      <c r="D1" s="238"/>
      <c r="E1" s="238"/>
      <c r="F1" s="238"/>
      <c r="G1" s="238"/>
      <c r="H1" s="238"/>
      <c r="I1" s="238"/>
      <c r="J1" s="238"/>
      <c r="T1" s="239" t="s">
        <v>57</v>
      </c>
      <c r="U1" s="239"/>
      <c r="V1" s="239"/>
      <c r="X1" s="48"/>
      <c r="Z1" s="239" t="s">
        <v>207</v>
      </c>
      <c r="AA1" s="239"/>
      <c r="AB1" s="239"/>
      <c r="AC1"/>
    </row>
    <row r="2" spans="2:29" ht="184.5" x14ac:dyDescent="0.25">
      <c r="B2" s="17" t="s">
        <v>10</v>
      </c>
      <c r="D2" s="168" t="s">
        <v>176</v>
      </c>
      <c r="F2" s="200" t="s">
        <v>183</v>
      </c>
      <c r="H2" s="199" t="s">
        <v>184</v>
      </c>
      <c r="J2" s="18" t="s">
        <v>21</v>
      </c>
      <c r="T2" s="17" t="s">
        <v>10</v>
      </c>
      <c r="V2" s="17" t="s">
        <v>49</v>
      </c>
      <c r="X2" s="48"/>
      <c r="Z2" s="17" t="s">
        <v>10</v>
      </c>
      <c r="AB2" s="17" t="s">
        <v>45</v>
      </c>
      <c r="AC2"/>
    </row>
    <row r="3" spans="2:29" ht="30" customHeight="1" x14ac:dyDescent="2.5499999999999998">
      <c r="X3" s="48"/>
      <c r="AC3"/>
    </row>
    <row r="4" spans="2:29" x14ac:dyDescent="2.5499999999999998">
      <c r="B4" s="13" t="s">
        <v>0</v>
      </c>
      <c r="D4" s="20">
        <v>7</v>
      </c>
      <c r="E4" s="1"/>
      <c r="F4" s="20">
        <v>2</v>
      </c>
      <c r="G4" s="1"/>
      <c r="H4" s="21">
        <v>2</v>
      </c>
      <c r="I4" s="1"/>
      <c r="J4" s="26" t="s">
        <v>35</v>
      </c>
      <c r="T4" s="197" t="s">
        <v>92</v>
      </c>
      <c r="V4" s="21">
        <v>7</v>
      </c>
      <c r="W4" s="1"/>
      <c r="X4" s="49"/>
      <c r="Z4" s="198" t="s">
        <v>89</v>
      </c>
      <c r="AB4" s="212">
        <v>0.56000000000000005</v>
      </c>
      <c r="AC4"/>
    </row>
    <row r="5" spans="2:29" ht="30" customHeight="1" x14ac:dyDescent="2.5499999999999998">
      <c r="E5" s="1"/>
      <c r="G5" s="1"/>
      <c r="I5" s="1"/>
      <c r="W5" s="1"/>
      <c r="X5" s="49"/>
      <c r="AB5" s="213"/>
      <c r="AC5"/>
    </row>
    <row r="6" spans="2:29" x14ac:dyDescent="2.5499999999999998">
      <c r="B6" s="4" t="s">
        <v>2</v>
      </c>
      <c r="D6" s="20">
        <v>6</v>
      </c>
      <c r="E6" s="1"/>
      <c r="F6" s="24">
        <v>5</v>
      </c>
      <c r="G6" s="1"/>
      <c r="H6" s="170">
        <v>4</v>
      </c>
      <c r="I6" s="1"/>
      <c r="J6" s="22" t="s">
        <v>170</v>
      </c>
      <c r="T6" s="4" t="s">
        <v>2</v>
      </c>
      <c r="V6" s="21">
        <v>4</v>
      </c>
      <c r="W6" s="1"/>
      <c r="X6" s="49"/>
      <c r="Z6" s="99" t="s">
        <v>90</v>
      </c>
      <c r="AB6" s="212">
        <v>0.48</v>
      </c>
      <c r="AC6"/>
    </row>
    <row r="7" spans="2:29" ht="30" customHeight="1" x14ac:dyDescent="2.5499999999999998">
      <c r="E7" s="1"/>
      <c r="G7" s="1"/>
      <c r="I7" s="1"/>
      <c r="W7" s="1"/>
      <c r="X7" s="49"/>
      <c r="AB7" s="213"/>
      <c r="AC7"/>
    </row>
    <row r="8" spans="2:29" ht="180" x14ac:dyDescent="2.5499999999999998">
      <c r="B8" s="28" t="s">
        <v>79</v>
      </c>
      <c r="D8" s="24">
        <v>3</v>
      </c>
      <c r="E8" s="1"/>
      <c r="F8" s="20">
        <v>3</v>
      </c>
      <c r="G8" s="1"/>
      <c r="H8" s="21">
        <v>2</v>
      </c>
      <c r="I8" s="1"/>
      <c r="J8" s="22" t="s">
        <v>170</v>
      </c>
      <c r="T8" s="198" t="s">
        <v>89</v>
      </c>
      <c r="V8" s="21">
        <v>4</v>
      </c>
      <c r="W8" s="1"/>
      <c r="X8" s="49"/>
      <c r="Z8" s="13" t="s">
        <v>0</v>
      </c>
      <c r="AB8" s="212">
        <v>0.48</v>
      </c>
      <c r="AC8"/>
    </row>
    <row r="9" spans="2:29" ht="30" customHeight="1" x14ac:dyDescent="2.5499999999999998">
      <c r="E9" s="1"/>
      <c r="G9" s="1"/>
      <c r="I9" s="1"/>
      <c r="W9" s="1"/>
      <c r="X9" s="49"/>
      <c r="AB9" s="213"/>
      <c r="AC9"/>
    </row>
    <row r="10" spans="2:29" x14ac:dyDescent="2.5499999999999998">
      <c r="B10" s="10" t="s">
        <v>7</v>
      </c>
      <c r="D10" s="24">
        <v>1</v>
      </c>
      <c r="E10" s="1"/>
      <c r="F10" s="20">
        <v>1</v>
      </c>
      <c r="G10" s="1"/>
      <c r="H10" s="21">
        <v>0</v>
      </c>
      <c r="I10" s="1"/>
      <c r="J10" s="22" t="s">
        <v>170</v>
      </c>
      <c r="T10" s="99" t="s">
        <v>90</v>
      </c>
      <c r="V10" s="21">
        <v>3</v>
      </c>
      <c r="W10" s="1"/>
      <c r="X10" s="49"/>
      <c r="Z10" s="197" t="s">
        <v>92</v>
      </c>
      <c r="AB10" s="212">
        <v>0.4</v>
      </c>
      <c r="AC10"/>
    </row>
    <row r="11" spans="2:29" ht="30" customHeight="1" x14ac:dyDescent="2.5499999999999998">
      <c r="E11" s="1"/>
      <c r="G11" s="1"/>
      <c r="I11" s="1"/>
      <c r="W11" s="1"/>
      <c r="X11" s="49"/>
      <c r="AB11" s="213"/>
      <c r="AC11"/>
    </row>
    <row r="12" spans="2:29" ht="180" x14ac:dyDescent="2.5499999999999998">
      <c r="B12" s="99" t="s">
        <v>90</v>
      </c>
      <c r="D12" s="24" t="s">
        <v>23</v>
      </c>
      <c r="E12" s="1"/>
      <c r="F12" s="20">
        <v>5</v>
      </c>
      <c r="G12" s="1"/>
      <c r="H12" s="21">
        <v>6</v>
      </c>
      <c r="I12" s="1"/>
      <c r="J12" s="23" t="s">
        <v>20</v>
      </c>
      <c r="T12" s="13" t="s">
        <v>0</v>
      </c>
      <c r="V12" s="21">
        <v>2</v>
      </c>
      <c r="W12" s="1"/>
      <c r="X12" s="49"/>
      <c r="Z12" s="28" t="s">
        <v>79</v>
      </c>
      <c r="AB12" s="212">
        <v>0.4</v>
      </c>
      <c r="AC12"/>
    </row>
    <row r="13" spans="2:29" ht="30" customHeight="1" x14ac:dyDescent="2.5499999999999998">
      <c r="E13" s="1"/>
      <c r="G13" s="1"/>
      <c r="I13" s="1"/>
      <c r="W13" s="1"/>
      <c r="X13" s="49"/>
      <c r="AB13" s="213"/>
      <c r="AC13"/>
    </row>
    <row r="14" spans="2:29" ht="180" x14ac:dyDescent="2.5499999999999998">
      <c r="B14" s="167" t="s">
        <v>91</v>
      </c>
      <c r="D14" s="24" t="s">
        <v>23</v>
      </c>
      <c r="E14" s="1"/>
      <c r="F14" s="24">
        <v>1</v>
      </c>
      <c r="G14" s="1"/>
      <c r="H14" s="170">
        <v>1</v>
      </c>
      <c r="I14" s="1"/>
      <c r="J14" s="26" t="s">
        <v>35</v>
      </c>
      <c r="T14" s="28" t="s">
        <v>79</v>
      </c>
      <c r="V14" s="21">
        <v>2</v>
      </c>
      <c r="W14" s="1"/>
      <c r="X14" s="49"/>
      <c r="Z14" s="4" t="s">
        <v>2</v>
      </c>
      <c r="AB14" s="212">
        <v>0.36</v>
      </c>
      <c r="AC14"/>
    </row>
    <row r="15" spans="2:29" ht="30" customHeight="1" x14ac:dyDescent="2.5499999999999998">
      <c r="E15" s="1"/>
      <c r="G15" s="1"/>
      <c r="I15" s="1"/>
      <c r="W15" s="1"/>
      <c r="X15" s="49"/>
      <c r="AB15" s="213"/>
      <c r="AC15"/>
    </row>
    <row r="16" spans="2:29" ht="178.5" customHeight="1" x14ac:dyDescent="2.5499999999999998">
      <c r="B16" s="197" t="s">
        <v>92</v>
      </c>
      <c r="C16" s="16"/>
      <c r="D16" s="24" t="s">
        <v>23</v>
      </c>
      <c r="E16" s="1"/>
      <c r="F16" s="24" t="s">
        <v>177</v>
      </c>
      <c r="G16" s="1"/>
      <c r="H16" s="170">
        <v>6</v>
      </c>
      <c r="I16" s="1"/>
      <c r="J16" s="23" t="s">
        <v>29</v>
      </c>
      <c r="T16" s="167" t="s">
        <v>91</v>
      </c>
      <c r="V16" s="21">
        <v>2</v>
      </c>
      <c r="W16" s="1"/>
      <c r="X16" s="49"/>
      <c r="Z16" s="167" t="s">
        <v>91</v>
      </c>
      <c r="AB16" s="212">
        <v>0.2</v>
      </c>
      <c r="AC16"/>
    </row>
    <row r="17" spans="2:29" ht="30" customHeight="1" x14ac:dyDescent="2.5499999999999998">
      <c r="W17" s="1"/>
      <c r="X17" s="49"/>
      <c r="AB17" s="213"/>
      <c r="AC17"/>
    </row>
    <row r="18" spans="2:29" x14ac:dyDescent="2.5499999999999998">
      <c r="B18" s="198" t="s">
        <v>89</v>
      </c>
      <c r="D18" s="24" t="s">
        <v>23</v>
      </c>
      <c r="F18" s="24" t="s">
        <v>177</v>
      </c>
      <c r="H18" s="170">
        <v>4</v>
      </c>
      <c r="J18" s="23" t="s">
        <v>28</v>
      </c>
      <c r="T18" s="227" t="s">
        <v>228</v>
      </c>
      <c r="V18" s="21">
        <v>1</v>
      </c>
      <c r="W18" s="1"/>
      <c r="X18" s="49"/>
      <c r="Z18" s="29" t="s">
        <v>48</v>
      </c>
      <c r="AB18" s="212">
        <v>0.12</v>
      </c>
      <c r="AC18"/>
    </row>
    <row r="19" spans="2:29" ht="30" customHeight="1" x14ac:dyDescent="2.5499999999999998">
      <c r="W19" s="1"/>
      <c r="X19" s="49"/>
      <c r="AB19" s="213"/>
      <c r="AC19"/>
    </row>
    <row r="20" spans="2:29" ht="178.5" customHeight="1" x14ac:dyDescent="2.5499999999999998">
      <c r="W20" s="1"/>
      <c r="X20" s="49"/>
      <c r="Z20" s="10" t="s">
        <v>7</v>
      </c>
      <c r="AB20" s="212">
        <v>0.04</v>
      </c>
      <c r="AC20"/>
    </row>
    <row r="21" spans="2:29" ht="30" customHeight="1" x14ac:dyDescent="2.5499999999999998">
      <c r="T21"/>
      <c r="W21" s="1"/>
      <c r="X21" s="49"/>
      <c r="Z21"/>
      <c r="AB21"/>
    </row>
    <row r="22" spans="2:29" x14ac:dyDescent="2.5499999999999998">
      <c r="W22" s="1"/>
      <c r="X22" s="49"/>
    </row>
    <row r="23" spans="2:29" ht="30" customHeight="1" x14ac:dyDescent="2.5499999999999998">
      <c r="T23"/>
      <c r="V23"/>
      <c r="W23" s="1"/>
      <c r="X23" s="49"/>
      <c r="Z23"/>
      <c r="AB23"/>
    </row>
    <row r="24" spans="2:29" ht="178.5" customHeight="1" x14ac:dyDescent="2.5499999999999998">
      <c r="T24" s="10" t="s">
        <v>7</v>
      </c>
      <c r="V24" s="21">
        <v>1</v>
      </c>
      <c r="W24" s="1"/>
      <c r="X24" s="49"/>
      <c r="Z24"/>
      <c r="AB24"/>
    </row>
    <row r="25" spans="2:29" ht="30" customHeight="1" x14ac:dyDescent="2.5499999999999998">
      <c r="X25" s="49"/>
      <c r="Z25"/>
      <c r="AB25"/>
    </row>
    <row r="26" spans="2:29" ht="178.5" customHeight="1" x14ac:dyDescent="2.5499999999999998">
      <c r="W26" s="1"/>
      <c r="X26" s="49"/>
      <c r="Z26"/>
      <c r="AB26"/>
    </row>
    <row r="27" spans="2:29" ht="30" customHeight="1" x14ac:dyDescent="2.5499999999999998">
      <c r="B27"/>
      <c r="D27"/>
      <c r="F27"/>
      <c r="H27"/>
      <c r="J27"/>
      <c r="T27"/>
      <c r="V27"/>
      <c r="X27"/>
      <c r="Z27"/>
      <c r="AB27"/>
    </row>
    <row r="28" spans="2:29" ht="15" x14ac:dyDescent="0.25">
      <c r="B28"/>
      <c r="D28"/>
      <c r="F28"/>
      <c r="H28"/>
      <c r="J28"/>
      <c r="T28"/>
      <c r="V28"/>
      <c r="X28"/>
      <c r="Z28"/>
      <c r="AB28"/>
      <c r="AC28"/>
    </row>
    <row r="29" spans="2:29" ht="30" customHeight="1" x14ac:dyDescent="0.25">
      <c r="B29"/>
      <c r="D29"/>
      <c r="F29"/>
      <c r="H29"/>
      <c r="J29"/>
      <c r="T29"/>
      <c r="V29"/>
      <c r="X29"/>
      <c r="Z29"/>
      <c r="AB29"/>
      <c r="AC29"/>
    </row>
    <row r="30" spans="2:29" ht="92.25" x14ac:dyDescent="0.25">
      <c r="B30" s="238" t="s">
        <v>43</v>
      </c>
      <c r="C30" s="238"/>
      <c r="D30" s="238"/>
      <c r="E30" s="238"/>
      <c r="F30" s="238"/>
      <c r="G30" s="238"/>
      <c r="H30" s="238"/>
      <c r="I30" s="238"/>
      <c r="J30" s="238"/>
      <c r="T30" s="239" t="s">
        <v>218</v>
      </c>
      <c r="U30" s="239"/>
      <c r="V30" s="239"/>
      <c r="X30"/>
      <c r="Z30" s="239" t="s">
        <v>58</v>
      </c>
      <c r="AA30" s="239"/>
      <c r="AB30" s="239"/>
      <c r="AC30"/>
    </row>
    <row r="31" spans="2:29" x14ac:dyDescent="0.25">
      <c r="B31" s="17" t="s">
        <v>10</v>
      </c>
      <c r="D31" s="17" t="s">
        <v>42</v>
      </c>
      <c r="F31" s="17"/>
      <c r="H31" s="36" t="s">
        <v>44</v>
      </c>
      <c r="J31" s="18" t="s">
        <v>21</v>
      </c>
      <c r="T31" s="17" t="s">
        <v>10</v>
      </c>
      <c r="V31" s="17" t="s">
        <v>49</v>
      </c>
      <c r="X31"/>
      <c r="Z31" s="17" t="s">
        <v>10</v>
      </c>
      <c r="AB31" s="17" t="s">
        <v>49</v>
      </c>
      <c r="AC31"/>
    </row>
    <row r="32" spans="2:29" ht="30" customHeight="1" x14ac:dyDescent="2.5499999999999998">
      <c r="T32"/>
      <c r="V32"/>
      <c r="X32"/>
      <c r="Z32"/>
      <c r="AB32"/>
      <c r="AC32"/>
    </row>
    <row r="33" spans="2:29" ht="187.5" x14ac:dyDescent="2.5499999999999998">
      <c r="B33" s="13" t="s">
        <v>0</v>
      </c>
      <c r="D33" s="24">
        <v>7</v>
      </c>
      <c r="E33" s="1"/>
      <c r="F33" s="24"/>
      <c r="G33" s="1"/>
      <c r="H33" s="21">
        <v>1</v>
      </c>
      <c r="I33" s="1"/>
      <c r="J33" s="46" t="s">
        <v>56</v>
      </c>
      <c r="T33" s="41" t="s">
        <v>54</v>
      </c>
      <c r="V33" s="21">
        <v>1</v>
      </c>
      <c r="X33"/>
      <c r="Z33" s="41" t="s">
        <v>54</v>
      </c>
      <c r="AB33" s="21">
        <v>1</v>
      </c>
      <c r="AC33"/>
    </row>
    <row r="34" spans="2:29" ht="30" customHeight="1" x14ac:dyDescent="2.5499999999999998">
      <c r="E34" s="1"/>
      <c r="G34" s="1"/>
      <c r="I34" s="1"/>
      <c r="V34"/>
      <c r="X34"/>
      <c r="AB34"/>
      <c r="AC34"/>
    </row>
    <row r="35" spans="2:29" x14ac:dyDescent="2.5499999999999998">
      <c r="B35" s="4" t="s">
        <v>2</v>
      </c>
      <c r="D35" s="20">
        <v>7</v>
      </c>
      <c r="E35" s="1"/>
      <c r="F35" s="20"/>
      <c r="G35" s="1"/>
      <c r="H35" s="21">
        <v>5</v>
      </c>
      <c r="I35" s="1"/>
      <c r="J35" s="46" t="s">
        <v>56</v>
      </c>
      <c r="T35" s="42" t="s">
        <v>50</v>
      </c>
      <c r="V35" s="21">
        <v>10</v>
      </c>
      <c r="X35"/>
      <c r="Z35" s="42" t="s">
        <v>50</v>
      </c>
      <c r="AB35" s="21">
        <v>6</v>
      </c>
      <c r="AC35"/>
    </row>
    <row r="36" spans="2:29" ht="30" customHeight="1" x14ac:dyDescent="2.5499999999999998">
      <c r="E36" s="1"/>
      <c r="G36" s="1"/>
      <c r="I36" s="1"/>
      <c r="T36" s="40"/>
      <c r="V36"/>
      <c r="X36"/>
      <c r="Z36" s="40"/>
      <c r="AB36"/>
      <c r="AC36"/>
    </row>
    <row r="37" spans="2:29" ht="187.5" x14ac:dyDescent="2.5499999999999998">
      <c r="B37" s="29" t="s">
        <v>48</v>
      </c>
      <c r="D37" s="20">
        <v>5</v>
      </c>
      <c r="E37" s="1"/>
      <c r="F37" s="20"/>
      <c r="G37" s="1"/>
      <c r="H37" s="21">
        <v>3</v>
      </c>
      <c r="I37" s="1"/>
      <c r="J37" s="46" t="s">
        <v>56</v>
      </c>
      <c r="T37" s="43" t="s">
        <v>53</v>
      </c>
      <c r="V37" s="21">
        <v>4</v>
      </c>
      <c r="X37"/>
      <c r="Z37" s="43" t="s">
        <v>53</v>
      </c>
      <c r="AB37" s="21">
        <v>6</v>
      </c>
      <c r="AC37"/>
    </row>
    <row r="38" spans="2:29" ht="30" customHeight="1" x14ac:dyDescent="2.5499999999999998">
      <c r="E38" s="1"/>
      <c r="G38" s="1"/>
      <c r="I38" s="1"/>
      <c r="T38" s="40"/>
      <c r="V38"/>
      <c r="X38"/>
      <c r="Z38" s="40"/>
      <c r="AB38"/>
      <c r="AC38"/>
    </row>
    <row r="39" spans="2:29" ht="180" x14ac:dyDescent="2.5499999999999998">
      <c r="B39" s="28" t="s">
        <v>13</v>
      </c>
      <c r="D39" s="20">
        <v>3</v>
      </c>
      <c r="E39" s="1"/>
      <c r="F39" s="20"/>
      <c r="G39" s="1"/>
      <c r="H39" s="21">
        <v>5</v>
      </c>
      <c r="I39" s="1"/>
      <c r="J39" s="46" t="s">
        <v>56</v>
      </c>
      <c r="T39" s="44" t="s">
        <v>51</v>
      </c>
      <c r="V39" s="21">
        <v>2</v>
      </c>
      <c r="X39"/>
      <c r="Z39" s="44" t="s">
        <v>51</v>
      </c>
      <c r="AB39" s="21">
        <v>8</v>
      </c>
      <c r="AC39" s="94">
        <f>AB39+AB37+AB41</f>
        <v>17</v>
      </c>
    </row>
    <row r="40" spans="2:29" ht="30" customHeight="1" x14ac:dyDescent="2.5499999999999998">
      <c r="E40" s="1"/>
      <c r="G40" s="1"/>
      <c r="I40" s="1"/>
      <c r="T40" s="40"/>
      <c r="V40"/>
      <c r="X40"/>
      <c r="Z40" s="40"/>
      <c r="AB40"/>
      <c r="AC40"/>
    </row>
    <row r="41" spans="2:29" ht="187.5" x14ac:dyDescent="2.5499999999999998">
      <c r="B41" s="10" t="s">
        <v>7</v>
      </c>
      <c r="D41" s="24">
        <v>1</v>
      </c>
      <c r="E41" s="1"/>
      <c r="F41" s="24"/>
      <c r="G41" s="1"/>
      <c r="H41" s="21">
        <v>0</v>
      </c>
      <c r="J41" s="46" t="s">
        <v>56</v>
      </c>
      <c r="T41" s="45" t="s">
        <v>52</v>
      </c>
      <c r="V41" s="21">
        <v>0</v>
      </c>
      <c r="X41"/>
      <c r="Z41" s="45" t="s">
        <v>52</v>
      </c>
      <c r="AB41" s="21">
        <v>3</v>
      </c>
      <c r="AC41"/>
    </row>
    <row r="42" spans="2:29" ht="30" customHeight="1" x14ac:dyDescent="2.5499999999999998">
      <c r="E42" s="1"/>
      <c r="G42" s="1"/>
      <c r="I42" s="1"/>
      <c r="T42"/>
      <c r="V42"/>
      <c r="X42"/>
      <c r="Z42"/>
      <c r="AB42"/>
      <c r="AC42"/>
    </row>
    <row r="43" spans="2:29" x14ac:dyDescent="2.5499999999999998">
      <c r="B43" s="15" t="s">
        <v>16</v>
      </c>
      <c r="D43" s="24">
        <v>1</v>
      </c>
      <c r="E43" s="1"/>
      <c r="F43" s="24"/>
      <c r="G43" s="1"/>
      <c r="H43" s="21">
        <v>1</v>
      </c>
      <c r="I43" s="1"/>
      <c r="J43" s="46" t="s">
        <v>56</v>
      </c>
      <c r="T43" s="46" t="s">
        <v>56</v>
      </c>
      <c r="V43" s="21">
        <v>2</v>
      </c>
      <c r="X43"/>
      <c r="Z43" s="46" t="s">
        <v>56</v>
      </c>
      <c r="AB43" s="21"/>
      <c r="AC43"/>
    </row>
    <row r="44" spans="2:29" ht="30" customHeight="1" x14ac:dyDescent="2.5499999999999998">
      <c r="E44" s="1"/>
      <c r="G44" s="1"/>
      <c r="I44" s="1"/>
      <c r="T44"/>
      <c r="V44"/>
      <c r="X44"/>
      <c r="Z44"/>
      <c r="AB44"/>
      <c r="AC44"/>
    </row>
    <row r="45" spans="2:29" ht="178.5" customHeight="1" x14ac:dyDescent="2.5499999999999998">
      <c r="B45" s="35" t="s">
        <v>39</v>
      </c>
      <c r="D45" s="24">
        <v>1</v>
      </c>
      <c r="E45" s="1"/>
      <c r="F45" s="24"/>
      <c r="G45" s="1"/>
      <c r="H45" s="21">
        <v>1</v>
      </c>
      <c r="I45" s="1"/>
      <c r="J45" s="46" t="s">
        <v>56</v>
      </c>
      <c r="T45" s="47" t="s">
        <v>55</v>
      </c>
      <c r="V45" s="21">
        <v>6</v>
      </c>
      <c r="X45"/>
      <c r="Z45" s="47" t="s">
        <v>55</v>
      </c>
      <c r="AB45" s="21">
        <v>1</v>
      </c>
      <c r="AC45"/>
    </row>
    <row r="46" spans="2:29" ht="30" customHeight="1" x14ac:dyDescent="2.5499999999999998">
      <c r="E46" s="1"/>
      <c r="G46" s="1"/>
      <c r="I46" s="1"/>
      <c r="T46"/>
      <c r="V46"/>
      <c r="X46"/>
      <c r="Z46"/>
      <c r="AB46"/>
      <c r="AC46"/>
    </row>
    <row r="47" spans="2:29" x14ac:dyDescent="2.5499999999999998">
      <c r="B47" s="30" t="s">
        <v>36</v>
      </c>
      <c r="D47" s="24" t="s">
        <v>23</v>
      </c>
      <c r="E47" s="1"/>
      <c r="F47" s="24"/>
      <c r="G47" s="1"/>
      <c r="H47" s="21">
        <v>2</v>
      </c>
      <c r="I47" s="1"/>
      <c r="J47" s="46" t="s">
        <v>56</v>
      </c>
      <c r="T47"/>
      <c r="V47" s="215"/>
      <c r="X47"/>
      <c r="Z47"/>
      <c r="AB47" s="94">
        <f>AB45+AB43+AB41+AB39+AB37+AB35+AB33</f>
        <v>25</v>
      </c>
      <c r="AC47"/>
    </row>
    <row r="48" spans="2:29" ht="30" customHeight="1" x14ac:dyDescent="2.5499999999999998">
      <c r="E48" s="1"/>
      <c r="G48" s="1"/>
      <c r="I48" s="1"/>
      <c r="T48"/>
      <c r="V48"/>
      <c r="X48"/>
      <c r="Z48"/>
      <c r="AB48"/>
      <c r="AC48"/>
    </row>
    <row r="49" spans="2:29" ht="178.5" customHeight="1" x14ac:dyDescent="2.5499999999999998">
      <c r="B49" s="31" t="s">
        <v>37</v>
      </c>
      <c r="D49" s="24" t="s">
        <v>23</v>
      </c>
      <c r="E49" s="1"/>
      <c r="F49" s="24"/>
      <c r="G49" s="1"/>
      <c r="H49" s="21">
        <v>2</v>
      </c>
      <c r="I49" s="1"/>
      <c r="J49" s="46" t="s">
        <v>56</v>
      </c>
      <c r="T49"/>
      <c r="V49"/>
      <c r="X49"/>
      <c r="Z49"/>
      <c r="AB49"/>
      <c r="AC49"/>
    </row>
    <row r="50" spans="2:29" ht="30" customHeight="1" x14ac:dyDescent="2.5499999999999998">
      <c r="B50"/>
      <c r="E50" s="1"/>
      <c r="G50" s="1"/>
      <c r="I50" s="1"/>
      <c r="T50"/>
      <c r="V50"/>
      <c r="X50"/>
      <c r="Z50"/>
      <c r="AB50"/>
      <c r="AC50"/>
    </row>
    <row r="51" spans="2:29" x14ac:dyDescent="2.5499999999999998">
      <c r="B51" s="33" t="s">
        <v>38</v>
      </c>
      <c r="D51" s="24" t="s">
        <v>23</v>
      </c>
      <c r="E51" s="1"/>
      <c r="F51" s="24"/>
      <c r="G51" s="1"/>
      <c r="H51" s="21">
        <v>1</v>
      </c>
      <c r="I51" s="1"/>
      <c r="J51" s="23" t="s">
        <v>20</v>
      </c>
      <c r="T51"/>
      <c r="V51"/>
      <c r="X51"/>
      <c r="Z51"/>
      <c r="AB51"/>
      <c r="AC51"/>
    </row>
    <row r="52" spans="2:29" ht="30" customHeight="1" x14ac:dyDescent="2.5499999999999998">
      <c r="B52"/>
      <c r="E52" s="1"/>
      <c r="G52" s="1"/>
      <c r="I52" s="1"/>
      <c r="T52"/>
      <c r="V52"/>
      <c r="X52"/>
      <c r="Z52"/>
      <c r="AB52"/>
      <c r="AC52"/>
    </row>
    <row r="53" spans="2:29" ht="178.5" customHeight="1" x14ac:dyDescent="2.5499999999999998">
      <c r="B53" s="32" t="s">
        <v>41</v>
      </c>
      <c r="D53" s="24" t="s">
        <v>23</v>
      </c>
      <c r="E53" s="1"/>
      <c r="F53" s="24"/>
      <c r="G53" s="1"/>
      <c r="H53" s="21">
        <v>3</v>
      </c>
      <c r="I53" s="1"/>
      <c r="J53" s="23" t="s">
        <v>27</v>
      </c>
      <c r="T53"/>
      <c r="V53"/>
      <c r="X53"/>
      <c r="Z53"/>
      <c r="AB53"/>
      <c r="AC53"/>
    </row>
    <row r="54" spans="2:29" ht="30" customHeight="1" x14ac:dyDescent="0.25">
      <c r="B54"/>
      <c r="D54"/>
      <c r="F54"/>
      <c r="H54"/>
      <c r="J54"/>
      <c r="T54"/>
      <c r="V54"/>
      <c r="X54"/>
      <c r="Z54"/>
      <c r="AB54"/>
      <c r="AC54"/>
    </row>
    <row r="55" spans="2:29" ht="178.5" customHeight="1" x14ac:dyDescent="2.5499999999999998">
      <c r="B55" s="34" t="s">
        <v>40</v>
      </c>
      <c r="D55" s="24" t="s">
        <v>23</v>
      </c>
      <c r="E55" s="1"/>
      <c r="F55" s="24"/>
      <c r="G55" s="1"/>
      <c r="H55" s="21">
        <v>1</v>
      </c>
      <c r="I55" s="1"/>
      <c r="J55" s="23" t="s">
        <v>20</v>
      </c>
      <c r="T55"/>
      <c r="V55"/>
      <c r="X55"/>
      <c r="Z55"/>
      <c r="AB55"/>
      <c r="AC55"/>
    </row>
    <row r="56" spans="2:29" ht="110.25" customHeight="1" x14ac:dyDescent="0.25">
      <c r="B56"/>
      <c r="D56"/>
      <c r="F56"/>
      <c r="H56"/>
      <c r="J56"/>
      <c r="T56"/>
      <c r="V56"/>
      <c r="X56"/>
      <c r="Z56"/>
      <c r="AB56"/>
      <c r="AC56"/>
    </row>
    <row r="57" spans="2:29" ht="110.25" customHeight="1" x14ac:dyDescent="0.25">
      <c r="B57" s="238" t="s">
        <v>215</v>
      </c>
      <c r="C57" s="238"/>
      <c r="D57" s="238"/>
      <c r="F57"/>
      <c r="H57"/>
      <c r="J57"/>
      <c r="T57"/>
      <c r="V57"/>
      <c r="X57"/>
      <c r="Z57"/>
      <c r="AB57"/>
      <c r="AC57"/>
    </row>
    <row r="58" spans="2:29" ht="76.5" customHeight="1" x14ac:dyDescent="2.5499999999999998">
      <c r="B58" s="238" t="s">
        <v>216</v>
      </c>
      <c r="C58" s="238"/>
      <c r="D58" s="238"/>
      <c r="F58"/>
      <c r="T58"/>
      <c r="V58"/>
      <c r="X58"/>
      <c r="Z58"/>
      <c r="AB58"/>
      <c r="AC58"/>
    </row>
    <row r="59" spans="2:29" ht="110.25" customHeight="1" x14ac:dyDescent="0.25">
      <c r="B59" s="238" t="s">
        <v>217</v>
      </c>
      <c r="C59" s="238"/>
      <c r="D59" s="238"/>
      <c r="F59"/>
      <c r="H59"/>
      <c r="J59"/>
      <c r="T59"/>
      <c r="V59"/>
      <c r="X59"/>
      <c r="Z59"/>
      <c r="AB59"/>
      <c r="AC59"/>
    </row>
    <row r="60" spans="2:29" x14ac:dyDescent="0.25">
      <c r="B60" s="17" t="s">
        <v>10</v>
      </c>
      <c r="D60" s="17" t="s">
        <v>45</v>
      </c>
      <c r="F60"/>
      <c r="H60"/>
      <c r="J60"/>
      <c r="T60"/>
      <c r="V60"/>
      <c r="X60"/>
      <c r="Z60"/>
      <c r="AB60"/>
      <c r="AC60"/>
    </row>
    <row r="61" spans="2:29" ht="30" customHeight="1" x14ac:dyDescent="2.5499999999999998">
      <c r="F61"/>
      <c r="H61"/>
      <c r="J61"/>
      <c r="T61"/>
      <c r="V61"/>
      <c r="X61"/>
      <c r="Z61"/>
      <c r="AB61"/>
      <c r="AC61"/>
    </row>
    <row r="62" spans="2:29" x14ac:dyDescent="2.5499999999999998">
      <c r="B62" s="37" t="s">
        <v>46</v>
      </c>
      <c r="D62" s="38">
        <v>0.24</v>
      </c>
      <c r="E62" s="1"/>
      <c r="F62"/>
      <c r="G62" s="1"/>
      <c r="H62"/>
      <c r="J62"/>
      <c r="T62"/>
      <c r="V62"/>
      <c r="X62"/>
      <c r="Z62"/>
      <c r="AB62"/>
      <c r="AC62"/>
    </row>
    <row r="63" spans="2:29" ht="30" customHeight="1" x14ac:dyDescent="2.5499999999999998">
      <c r="D63" s="164"/>
      <c r="E63" s="1"/>
      <c r="F63"/>
      <c r="G63" s="1"/>
      <c r="H63"/>
      <c r="J63"/>
      <c r="T63"/>
      <c r="V63"/>
      <c r="X63"/>
      <c r="Z63"/>
      <c r="AB63"/>
      <c r="AC63"/>
    </row>
    <row r="64" spans="2:29" x14ac:dyDescent="2.5499999999999998">
      <c r="B64" s="13" t="s">
        <v>0</v>
      </c>
      <c r="D64" s="39">
        <v>0.24</v>
      </c>
      <c r="E64" s="1"/>
      <c r="F64"/>
      <c r="G64" s="1"/>
      <c r="H64"/>
      <c r="J64"/>
      <c r="T64"/>
      <c r="V64"/>
      <c r="X64"/>
      <c r="Z64"/>
      <c r="AB64"/>
      <c r="AC64"/>
    </row>
    <row r="65" spans="2:29" ht="30" customHeight="1" x14ac:dyDescent="2.5499999999999998">
      <c r="D65" s="171"/>
      <c r="E65" s="1"/>
      <c r="F65"/>
      <c r="G65" s="1"/>
      <c r="H65"/>
      <c r="J65"/>
      <c r="T65"/>
      <c r="V65"/>
      <c r="X65"/>
      <c r="Z65"/>
      <c r="AB65"/>
      <c r="AC65"/>
    </row>
    <row r="66" spans="2:29" x14ac:dyDescent="2.5499999999999998">
      <c r="B66" s="3" t="s">
        <v>3</v>
      </c>
      <c r="D66" s="39">
        <v>0.2</v>
      </c>
      <c r="E66" s="1"/>
      <c r="F66"/>
      <c r="G66" s="1"/>
      <c r="H66"/>
      <c r="J66"/>
      <c r="T66"/>
      <c r="V66"/>
      <c r="X66"/>
      <c r="Z66"/>
      <c r="AB66"/>
      <c r="AC66"/>
    </row>
    <row r="67" spans="2:29" ht="30" customHeight="1" x14ac:dyDescent="2.5499999999999998">
      <c r="D67" s="164"/>
      <c r="E67" s="1"/>
      <c r="F67"/>
      <c r="G67" s="1"/>
      <c r="H67"/>
      <c r="J67"/>
      <c r="T67"/>
      <c r="V67"/>
      <c r="X67"/>
      <c r="Z67"/>
      <c r="AB67"/>
      <c r="AC67"/>
    </row>
    <row r="68" spans="2:29" x14ac:dyDescent="2.5499999999999998">
      <c r="B68" s="4" t="s">
        <v>2</v>
      </c>
      <c r="D68" s="39">
        <v>0.12</v>
      </c>
      <c r="E68" s="1"/>
      <c r="F68"/>
      <c r="G68" s="1"/>
      <c r="H68"/>
      <c r="J68"/>
      <c r="T68"/>
      <c r="V68"/>
      <c r="X68"/>
      <c r="Z68"/>
      <c r="AB68"/>
      <c r="AC68"/>
    </row>
    <row r="69" spans="2:29" ht="30" customHeight="1" x14ac:dyDescent="2.5499999999999998">
      <c r="D69" s="164"/>
      <c r="E69" s="1"/>
      <c r="F69"/>
      <c r="G69" s="1"/>
      <c r="H69"/>
      <c r="J69"/>
      <c r="T69"/>
      <c r="V69"/>
      <c r="X69"/>
      <c r="Z69"/>
      <c r="AB69"/>
      <c r="AC69"/>
    </row>
    <row r="70" spans="2:29" ht="180" x14ac:dyDescent="2.5499999999999998">
      <c r="B70" s="28" t="s">
        <v>13</v>
      </c>
      <c r="D70" s="38">
        <v>0.08</v>
      </c>
      <c r="E70" s="1"/>
      <c r="F70"/>
      <c r="G70" s="1"/>
      <c r="H70"/>
      <c r="J70"/>
      <c r="T70"/>
      <c r="V70"/>
      <c r="X70"/>
      <c r="Z70"/>
      <c r="AB70"/>
      <c r="AC70"/>
    </row>
    <row r="71" spans="2:29" ht="30" customHeight="1" x14ac:dyDescent="2.5499999999999998">
      <c r="D71" s="164"/>
      <c r="E71" s="1"/>
      <c r="F71"/>
      <c r="G71" s="1"/>
      <c r="H71"/>
      <c r="J71"/>
      <c r="T71"/>
      <c r="V71"/>
      <c r="X71"/>
      <c r="Z71"/>
      <c r="AB71"/>
      <c r="AC71"/>
    </row>
    <row r="72" spans="2:29" x14ac:dyDescent="2.5499999999999998">
      <c r="B72" s="2" t="s">
        <v>1</v>
      </c>
      <c r="D72" s="38">
        <v>0.04</v>
      </c>
      <c r="E72" s="1"/>
      <c r="F72"/>
      <c r="G72" s="1"/>
      <c r="H72"/>
      <c r="J72"/>
      <c r="T72"/>
      <c r="V72"/>
      <c r="X72"/>
      <c r="Z72"/>
      <c r="AB72"/>
      <c r="AC72"/>
    </row>
    <row r="73" spans="2:29" ht="30" customHeight="1" x14ac:dyDescent="2.5499999999999998">
      <c r="D73" s="164"/>
      <c r="E73" s="1"/>
      <c r="F73"/>
      <c r="G73" s="1"/>
      <c r="H73"/>
      <c r="J73"/>
      <c r="T73"/>
      <c r="V73"/>
      <c r="X73"/>
      <c r="Z73"/>
      <c r="AB73"/>
      <c r="AC73"/>
    </row>
    <row r="74" spans="2:29" ht="178.5" customHeight="1" x14ac:dyDescent="2.5499999999999998">
      <c r="B74" s="15" t="s">
        <v>16</v>
      </c>
      <c r="D74" s="38">
        <v>0.04</v>
      </c>
      <c r="E74" s="1"/>
      <c r="F74"/>
      <c r="G74" s="1"/>
      <c r="H74"/>
      <c r="J74"/>
      <c r="T74"/>
      <c r="V74"/>
      <c r="X74"/>
      <c r="Z74"/>
      <c r="AB74"/>
      <c r="AC74"/>
    </row>
    <row r="75" spans="2:29" ht="30" customHeight="1" x14ac:dyDescent="2.5499999999999998">
      <c r="D75" s="164"/>
      <c r="E75" s="1"/>
      <c r="F75"/>
      <c r="G75" s="1"/>
      <c r="H75"/>
      <c r="J75"/>
      <c r="T75"/>
      <c r="V75"/>
      <c r="X75"/>
      <c r="Z75"/>
      <c r="AB75"/>
      <c r="AC75"/>
    </row>
    <row r="76" spans="2:29" x14ac:dyDescent="2.5499999999999998">
      <c r="B76" s="9" t="s">
        <v>15</v>
      </c>
      <c r="D76" s="38">
        <v>0.04</v>
      </c>
      <c r="E76" s="1"/>
      <c r="F76"/>
      <c r="G76" s="1"/>
      <c r="H76"/>
      <c r="J76"/>
      <c r="T76"/>
      <c r="V76"/>
      <c r="X76"/>
      <c r="Z76"/>
      <c r="AB76"/>
      <c r="AC76"/>
    </row>
    <row r="77" spans="2:29" ht="30" customHeight="1" x14ac:dyDescent="2.5499999999999998">
      <c r="E77" s="1"/>
      <c r="F77"/>
      <c r="G77" s="1"/>
      <c r="H77"/>
      <c r="J77"/>
      <c r="T77"/>
      <c r="V77"/>
      <c r="X77"/>
      <c r="Z77"/>
      <c r="AB77"/>
      <c r="AC77"/>
    </row>
    <row r="78" spans="2:29" ht="110.25" customHeight="1" x14ac:dyDescent="0.25">
      <c r="B78" s="238" t="s">
        <v>178</v>
      </c>
      <c r="C78" s="238"/>
      <c r="D78" s="238"/>
      <c r="F78"/>
      <c r="H78"/>
      <c r="J78"/>
      <c r="T78"/>
      <c r="V78"/>
      <c r="X78"/>
      <c r="Z78"/>
      <c r="AB78"/>
      <c r="AC78"/>
    </row>
    <row r="79" spans="2:29" ht="76.5" customHeight="1" x14ac:dyDescent="2.5499999999999998">
      <c r="B79" s="238" t="s">
        <v>194</v>
      </c>
      <c r="C79" s="238"/>
      <c r="D79" s="238"/>
      <c r="F79"/>
      <c r="T79"/>
      <c r="V79"/>
      <c r="X79"/>
      <c r="Z79"/>
      <c r="AB79"/>
      <c r="AC79"/>
    </row>
    <row r="80" spans="2:29" ht="110.25" customHeight="1" x14ac:dyDescent="0.25">
      <c r="B80" s="238" t="s">
        <v>186</v>
      </c>
      <c r="C80" s="238"/>
      <c r="D80" s="238"/>
      <c r="F80"/>
      <c r="H80"/>
      <c r="J80"/>
      <c r="T80"/>
      <c r="V80"/>
      <c r="X80"/>
      <c r="Z80"/>
      <c r="AB80"/>
      <c r="AC80"/>
    </row>
    <row r="81" spans="2:29" x14ac:dyDescent="0.25">
      <c r="B81" s="17" t="s">
        <v>47</v>
      </c>
      <c r="D81" s="17" t="s">
        <v>45</v>
      </c>
      <c r="F81"/>
      <c r="H81"/>
      <c r="J81"/>
      <c r="T81"/>
      <c r="V81"/>
      <c r="X81"/>
      <c r="Z81"/>
      <c r="AB81"/>
      <c r="AC81"/>
    </row>
    <row r="82" spans="2:29" ht="30" customHeight="1" x14ac:dyDescent="2.5499999999999998">
      <c r="F82"/>
      <c r="H82"/>
      <c r="J82"/>
      <c r="T82"/>
      <c r="V82"/>
      <c r="X82"/>
      <c r="Z82"/>
      <c r="AB82"/>
      <c r="AC82"/>
    </row>
    <row r="83" spans="2:29" x14ac:dyDescent="2.5499999999999998">
      <c r="B83" s="202" t="s">
        <v>189</v>
      </c>
      <c r="D83" s="38">
        <v>0.44</v>
      </c>
      <c r="E83" s="1"/>
      <c r="F83"/>
      <c r="G83" s="1"/>
      <c r="H83"/>
      <c r="J83"/>
      <c r="T83"/>
      <c r="V83"/>
      <c r="X83"/>
      <c r="Z83"/>
      <c r="AB83"/>
      <c r="AC83"/>
    </row>
    <row r="84" spans="2:29" ht="30" customHeight="1" x14ac:dyDescent="2.5499999999999998">
      <c r="E84" s="1"/>
      <c r="F84"/>
      <c r="G84" s="1"/>
      <c r="H84"/>
      <c r="J84"/>
      <c r="T84"/>
      <c r="V84"/>
      <c r="X84"/>
      <c r="Z84"/>
      <c r="AB84"/>
      <c r="AC84"/>
    </row>
    <row r="85" spans="2:29" x14ac:dyDescent="2.5499999999999998">
      <c r="B85" s="201" t="s">
        <v>188</v>
      </c>
      <c r="D85" s="39">
        <v>0.08</v>
      </c>
      <c r="E85" s="1"/>
      <c r="F85"/>
      <c r="G85" s="1"/>
      <c r="H85"/>
      <c r="J85"/>
      <c r="T85"/>
      <c r="V85"/>
      <c r="X85"/>
      <c r="Z85"/>
      <c r="AB85"/>
      <c r="AC85"/>
    </row>
    <row r="86" spans="2:29" ht="30" customHeight="1" x14ac:dyDescent="2.5499999999999998">
      <c r="E86" s="1"/>
      <c r="F86"/>
      <c r="G86" s="1"/>
      <c r="H86"/>
      <c r="J86"/>
      <c r="T86"/>
      <c r="V86"/>
      <c r="X86"/>
      <c r="Z86"/>
      <c r="AB86"/>
      <c r="AC86"/>
    </row>
    <row r="87" spans="2:29" x14ac:dyDescent="2.5499999999999998">
      <c r="B87" s="203" t="s">
        <v>187</v>
      </c>
      <c r="D87" s="39">
        <v>0.48</v>
      </c>
      <c r="E87" s="1"/>
      <c r="F87"/>
      <c r="G87" s="1"/>
      <c r="H87"/>
      <c r="J87"/>
      <c r="T87"/>
      <c r="V87"/>
      <c r="X87"/>
      <c r="Z87"/>
      <c r="AB87"/>
      <c r="AC87"/>
    </row>
    <row r="88" spans="2:29" ht="30" customHeight="1" x14ac:dyDescent="2.5499999999999998">
      <c r="E88" s="1"/>
      <c r="F88"/>
      <c r="G88" s="1"/>
      <c r="H88"/>
      <c r="J88"/>
      <c r="T88"/>
      <c r="V88"/>
      <c r="X88"/>
      <c r="Z88"/>
      <c r="AB88"/>
      <c r="AC88"/>
    </row>
    <row r="89" spans="2:29" ht="110.25" customHeight="1" x14ac:dyDescent="0.25">
      <c r="B89" s="238" t="s">
        <v>178</v>
      </c>
      <c r="C89" s="238"/>
      <c r="D89" s="238"/>
      <c r="F89"/>
      <c r="H89"/>
      <c r="J89"/>
      <c r="T89"/>
      <c r="V89"/>
      <c r="X89"/>
      <c r="Z89"/>
      <c r="AB89"/>
      <c r="AC89"/>
    </row>
    <row r="90" spans="2:29" ht="76.5" customHeight="1" x14ac:dyDescent="2.5499999999999998">
      <c r="B90" s="238" t="s">
        <v>179</v>
      </c>
      <c r="C90" s="238"/>
      <c r="D90" s="238"/>
      <c r="F90"/>
      <c r="T90"/>
      <c r="V90"/>
      <c r="X90"/>
      <c r="Z90"/>
      <c r="AB90"/>
      <c r="AC90"/>
    </row>
    <row r="91" spans="2:29" ht="110.25" customHeight="1" x14ac:dyDescent="0.25">
      <c r="B91" s="238" t="s">
        <v>195</v>
      </c>
      <c r="C91" s="238"/>
      <c r="D91" s="238"/>
      <c r="F91"/>
      <c r="H91"/>
      <c r="J91"/>
      <c r="T91"/>
      <c r="V91"/>
      <c r="X91"/>
      <c r="Z91"/>
      <c r="AB91"/>
      <c r="AC91"/>
    </row>
    <row r="92" spans="2:29" x14ac:dyDescent="0.25">
      <c r="B92" s="17" t="s">
        <v>47</v>
      </c>
      <c r="D92" s="17" t="s">
        <v>45</v>
      </c>
      <c r="F92"/>
      <c r="H92"/>
      <c r="J92"/>
      <c r="T92"/>
      <c r="V92"/>
      <c r="X92"/>
      <c r="Z92"/>
      <c r="AB92"/>
      <c r="AC92"/>
    </row>
    <row r="93" spans="2:29" ht="30" customHeight="1" x14ac:dyDescent="2.5499999999999998">
      <c r="F93"/>
      <c r="H93"/>
      <c r="J93"/>
      <c r="T93"/>
      <c r="V93"/>
      <c r="X93"/>
      <c r="Z93"/>
      <c r="AB93"/>
      <c r="AC93"/>
    </row>
    <row r="94" spans="2:29" x14ac:dyDescent="2.5499999999999998">
      <c r="B94" s="202" t="s">
        <v>189</v>
      </c>
      <c r="D94" s="38">
        <v>0.68</v>
      </c>
      <c r="E94" s="1"/>
      <c r="F94"/>
      <c r="G94" s="1"/>
      <c r="H94"/>
      <c r="J94"/>
      <c r="T94"/>
      <c r="V94"/>
      <c r="X94"/>
      <c r="Z94"/>
      <c r="AB94"/>
      <c r="AC94"/>
    </row>
    <row r="95" spans="2:29" ht="30" customHeight="1" x14ac:dyDescent="2.5499999999999998">
      <c r="E95" s="1"/>
      <c r="F95"/>
      <c r="G95" s="1"/>
      <c r="H95"/>
      <c r="J95"/>
      <c r="T95"/>
      <c r="V95"/>
      <c r="X95"/>
      <c r="Z95"/>
      <c r="AB95"/>
      <c r="AC95"/>
    </row>
    <row r="96" spans="2:29" x14ac:dyDescent="2.5499999999999998">
      <c r="B96" s="201" t="s">
        <v>188</v>
      </c>
      <c r="D96" s="39">
        <v>0.08</v>
      </c>
      <c r="E96" s="1"/>
      <c r="F96"/>
      <c r="G96" s="1"/>
      <c r="H96"/>
      <c r="J96"/>
      <c r="T96"/>
      <c r="V96"/>
      <c r="X96"/>
      <c r="Z96"/>
      <c r="AB96"/>
      <c r="AC96"/>
    </row>
    <row r="97" spans="2:29" ht="30" customHeight="1" x14ac:dyDescent="2.5499999999999998">
      <c r="E97" s="1"/>
      <c r="F97"/>
      <c r="G97" s="1"/>
      <c r="H97"/>
      <c r="J97"/>
      <c r="T97"/>
      <c r="V97"/>
      <c r="X97"/>
      <c r="Z97"/>
      <c r="AB97"/>
      <c r="AC97"/>
    </row>
    <row r="98" spans="2:29" x14ac:dyDescent="2.5499999999999998">
      <c r="B98" s="203" t="s">
        <v>187</v>
      </c>
      <c r="D98" s="39">
        <v>0.24</v>
      </c>
      <c r="E98" s="1"/>
      <c r="F98"/>
      <c r="G98" s="1"/>
      <c r="H98"/>
      <c r="J98"/>
      <c r="T98"/>
      <c r="V98"/>
      <c r="X98"/>
      <c r="Z98"/>
      <c r="AB98"/>
      <c r="AC98"/>
    </row>
    <row r="99" spans="2:29" ht="30" customHeight="1" x14ac:dyDescent="2.5499999999999998">
      <c r="E99" s="1"/>
      <c r="F99"/>
      <c r="G99" s="1"/>
      <c r="H99"/>
      <c r="J99"/>
      <c r="T99"/>
      <c r="V99"/>
      <c r="X99"/>
      <c r="Z99"/>
      <c r="AB99"/>
      <c r="AC99"/>
    </row>
    <row r="100" spans="2:29" ht="110.25" customHeight="1" x14ac:dyDescent="0.25">
      <c r="B100" s="238" t="s">
        <v>178</v>
      </c>
      <c r="C100" s="238"/>
      <c r="D100" s="238"/>
      <c r="F100"/>
      <c r="H100"/>
      <c r="J100"/>
      <c r="T100"/>
      <c r="V100"/>
      <c r="X100"/>
      <c r="Z100"/>
      <c r="AB100"/>
      <c r="AC100"/>
    </row>
    <row r="101" spans="2:29" ht="76.5" customHeight="1" x14ac:dyDescent="2.5499999999999998">
      <c r="B101" s="238" t="s">
        <v>179</v>
      </c>
      <c r="C101" s="238"/>
      <c r="D101" s="238"/>
      <c r="F101"/>
      <c r="T101"/>
      <c r="V101"/>
      <c r="X101"/>
      <c r="Z101"/>
      <c r="AB101"/>
      <c r="AC101"/>
    </row>
    <row r="102" spans="2:29" ht="110.25" customHeight="1" x14ac:dyDescent="0.25">
      <c r="B102" s="238" t="s">
        <v>190</v>
      </c>
      <c r="C102" s="238"/>
      <c r="D102" s="238"/>
      <c r="F102"/>
      <c r="H102"/>
      <c r="J102"/>
      <c r="T102"/>
      <c r="V102"/>
      <c r="X102"/>
      <c r="Z102"/>
      <c r="AB102"/>
      <c r="AC102"/>
    </row>
    <row r="103" spans="2:29" x14ac:dyDescent="0.25">
      <c r="B103" s="17" t="s">
        <v>47</v>
      </c>
      <c r="D103" s="17" t="s">
        <v>45</v>
      </c>
      <c r="F103"/>
      <c r="H103"/>
      <c r="J103"/>
      <c r="T103"/>
      <c r="V103"/>
      <c r="X103"/>
      <c r="Z103"/>
      <c r="AB103"/>
      <c r="AC103"/>
    </row>
    <row r="104" spans="2:29" ht="30" customHeight="1" x14ac:dyDescent="2.5499999999999998">
      <c r="F104"/>
      <c r="H104"/>
      <c r="J104"/>
      <c r="T104"/>
      <c r="V104"/>
      <c r="X104"/>
      <c r="Z104"/>
      <c r="AB104"/>
      <c r="AC104"/>
    </row>
    <row r="105" spans="2:29" x14ac:dyDescent="2.5499999999999998">
      <c r="B105" s="202" t="s">
        <v>189</v>
      </c>
      <c r="D105" s="38">
        <v>0.48</v>
      </c>
      <c r="E105" s="1"/>
      <c r="F105"/>
      <c r="G105" s="1"/>
      <c r="H105"/>
      <c r="J105"/>
      <c r="T105"/>
      <c r="V105"/>
      <c r="X105"/>
      <c r="Z105"/>
      <c r="AB105"/>
      <c r="AC105"/>
    </row>
    <row r="106" spans="2:29" ht="30" customHeight="1" x14ac:dyDescent="2.5499999999999998">
      <c r="E106" s="1"/>
      <c r="F106"/>
      <c r="G106" s="1"/>
      <c r="H106"/>
      <c r="J106"/>
      <c r="T106"/>
      <c r="V106"/>
      <c r="X106"/>
      <c r="Z106"/>
      <c r="AB106"/>
      <c r="AC106"/>
    </row>
    <row r="107" spans="2:29" x14ac:dyDescent="2.5499999999999998">
      <c r="B107" s="201" t="s">
        <v>188</v>
      </c>
      <c r="D107" s="39">
        <v>0.4</v>
      </c>
      <c r="E107" s="1"/>
      <c r="F107"/>
      <c r="G107" s="1"/>
      <c r="H107"/>
      <c r="J107"/>
      <c r="T107"/>
      <c r="V107"/>
      <c r="X107"/>
      <c r="Z107"/>
      <c r="AB107"/>
      <c r="AC107"/>
    </row>
    <row r="108" spans="2:29" ht="30" customHeight="1" x14ac:dyDescent="2.5499999999999998">
      <c r="E108" s="1"/>
      <c r="F108"/>
      <c r="G108" s="1"/>
      <c r="H108"/>
      <c r="J108"/>
      <c r="T108"/>
      <c r="V108"/>
      <c r="X108"/>
      <c r="Z108"/>
      <c r="AB108"/>
      <c r="AC108"/>
    </row>
    <row r="109" spans="2:29" x14ac:dyDescent="2.5499999999999998">
      <c r="B109" s="203" t="s">
        <v>187</v>
      </c>
      <c r="D109" s="39">
        <v>0.12</v>
      </c>
      <c r="E109" s="1"/>
      <c r="F109"/>
      <c r="G109" s="1"/>
      <c r="H109"/>
      <c r="J109"/>
      <c r="T109"/>
      <c r="V109"/>
      <c r="X109"/>
      <c r="Z109"/>
      <c r="AB109"/>
      <c r="AC109"/>
    </row>
    <row r="110" spans="2:29" ht="64.5" customHeight="1" x14ac:dyDescent="2.5499999999999998">
      <c r="F110"/>
      <c r="T110"/>
      <c r="V110"/>
      <c r="X110"/>
      <c r="Z110"/>
      <c r="AB110"/>
      <c r="AC110"/>
    </row>
    <row r="111" spans="2:29" ht="110.25" customHeight="1" x14ac:dyDescent="0.25">
      <c r="B111" s="238" t="s">
        <v>191</v>
      </c>
      <c r="C111" s="238"/>
      <c r="D111" s="238"/>
      <c r="F111"/>
      <c r="H111"/>
      <c r="J111"/>
      <c r="T111"/>
      <c r="V111"/>
      <c r="X111"/>
      <c r="Z111"/>
      <c r="AB111"/>
      <c r="AC111"/>
    </row>
    <row r="112" spans="2:29" ht="76.5" customHeight="1" x14ac:dyDescent="2.5499999999999998">
      <c r="B112" s="238" t="s">
        <v>192</v>
      </c>
      <c r="C112" s="238"/>
      <c r="D112" s="238"/>
      <c r="F112"/>
      <c r="T112"/>
      <c r="V112"/>
      <c r="X112"/>
      <c r="Z112"/>
      <c r="AB112"/>
      <c r="AC112"/>
    </row>
    <row r="113" spans="2:29" ht="110.25" customHeight="1" x14ac:dyDescent="0.25">
      <c r="B113" s="238" t="s">
        <v>193</v>
      </c>
      <c r="C113" s="238"/>
      <c r="D113" s="238"/>
      <c r="F113"/>
      <c r="H113"/>
      <c r="J113"/>
      <c r="T113"/>
      <c r="V113"/>
      <c r="X113"/>
      <c r="Z113"/>
      <c r="AB113"/>
      <c r="AC113"/>
    </row>
    <row r="114" spans="2:29" ht="30" customHeight="1" x14ac:dyDescent="2.5499999999999998">
      <c r="F114"/>
      <c r="H114"/>
      <c r="J114"/>
      <c r="T114"/>
      <c r="V114"/>
      <c r="X114"/>
      <c r="Z114"/>
      <c r="AB114"/>
      <c r="AC114"/>
    </row>
    <row r="115" spans="2:29" x14ac:dyDescent="2.5499999999999998">
      <c r="B115" s="202" t="s">
        <v>189</v>
      </c>
      <c r="D115" s="38">
        <v>0.4</v>
      </c>
      <c r="E115" s="1"/>
      <c r="F115"/>
      <c r="G115" s="1"/>
      <c r="H115"/>
      <c r="J115"/>
      <c r="T115"/>
      <c r="V115"/>
      <c r="X115"/>
      <c r="Z115"/>
      <c r="AB115"/>
      <c r="AC115"/>
    </row>
    <row r="116" spans="2:29" ht="30" customHeight="1" x14ac:dyDescent="2.5499999999999998">
      <c r="E116" s="1"/>
      <c r="F116"/>
      <c r="G116" s="1"/>
      <c r="H116"/>
      <c r="J116"/>
      <c r="T116"/>
      <c r="V116"/>
      <c r="X116"/>
      <c r="Z116"/>
      <c r="AB116"/>
      <c r="AC116"/>
    </row>
    <row r="117" spans="2:29" x14ac:dyDescent="2.5499999999999998">
      <c r="B117" s="201" t="s">
        <v>188</v>
      </c>
      <c r="D117" s="39">
        <v>0.13</v>
      </c>
      <c r="E117" s="1"/>
      <c r="F117"/>
      <c r="G117" s="1"/>
      <c r="H117"/>
      <c r="J117"/>
      <c r="T117"/>
      <c r="V117"/>
      <c r="X117"/>
      <c r="Z117"/>
      <c r="AB117"/>
      <c r="AC117"/>
    </row>
    <row r="118" spans="2:29" ht="30" customHeight="1" x14ac:dyDescent="2.5499999999999998">
      <c r="E118" s="1"/>
      <c r="F118"/>
      <c r="G118" s="1"/>
      <c r="H118"/>
      <c r="J118"/>
      <c r="T118"/>
      <c r="V118"/>
      <c r="X118"/>
      <c r="Z118"/>
      <c r="AB118"/>
      <c r="AC118"/>
    </row>
    <row r="119" spans="2:29" x14ac:dyDescent="2.5499999999999998">
      <c r="B119" s="203" t="s">
        <v>187</v>
      </c>
      <c r="D119" s="39">
        <v>0.47</v>
      </c>
      <c r="E119" s="1"/>
      <c r="F119"/>
      <c r="G119" s="1"/>
      <c r="H119"/>
      <c r="J119"/>
      <c r="T119"/>
      <c r="V119"/>
      <c r="X119"/>
      <c r="Z119"/>
      <c r="AB119"/>
      <c r="AC119"/>
    </row>
    <row r="120" spans="2:29" ht="49.5" customHeight="1" x14ac:dyDescent="2.5499999999999998">
      <c r="F120"/>
      <c r="T120"/>
      <c r="V120"/>
      <c r="X120"/>
      <c r="Z120"/>
      <c r="AB120"/>
      <c r="AC120"/>
    </row>
    <row r="121" spans="2:29" ht="110.25" customHeight="1" x14ac:dyDescent="0.25">
      <c r="B121" s="238" t="s">
        <v>196</v>
      </c>
      <c r="C121" s="238"/>
      <c r="D121" s="238"/>
      <c r="F121"/>
      <c r="H121"/>
      <c r="J121"/>
      <c r="T121"/>
      <c r="V121"/>
      <c r="X121"/>
      <c r="Z121"/>
      <c r="AB121"/>
      <c r="AC121"/>
    </row>
    <row r="122" spans="2:29" ht="76.5" customHeight="1" x14ac:dyDescent="2.5499999999999998">
      <c r="B122" s="238" t="s">
        <v>197</v>
      </c>
      <c r="C122" s="238"/>
      <c r="D122" s="238"/>
      <c r="F122"/>
      <c r="T122"/>
      <c r="V122"/>
      <c r="X122"/>
      <c r="Z122"/>
      <c r="AB122"/>
      <c r="AC122"/>
    </row>
    <row r="123" spans="2:29" ht="30" customHeight="1" x14ac:dyDescent="2.5499999999999998">
      <c r="F123"/>
      <c r="H123"/>
      <c r="J123"/>
      <c r="T123"/>
      <c r="V123"/>
      <c r="X123"/>
      <c r="Z123"/>
      <c r="AB123"/>
      <c r="AC123"/>
    </row>
    <row r="124" spans="2:29" x14ac:dyDescent="2.5499999999999998">
      <c r="B124" s="209" t="s">
        <v>204</v>
      </c>
      <c r="D124" s="38">
        <v>0.24</v>
      </c>
      <c r="E124" s="1"/>
      <c r="F124"/>
      <c r="G124" s="1"/>
      <c r="H124"/>
      <c r="J124"/>
      <c r="T124"/>
      <c r="V124"/>
      <c r="X124"/>
      <c r="Z124"/>
      <c r="AB124"/>
      <c r="AC124"/>
    </row>
    <row r="125" spans="2:29" ht="30" customHeight="1" x14ac:dyDescent="2.5499999999999998">
      <c r="E125" s="1"/>
      <c r="F125"/>
      <c r="G125" s="1"/>
      <c r="H125"/>
      <c r="J125"/>
      <c r="T125"/>
      <c r="V125"/>
      <c r="X125"/>
      <c r="Z125"/>
      <c r="AB125"/>
      <c r="AC125"/>
    </row>
    <row r="126" spans="2:29" x14ac:dyDescent="2.5499999999999998">
      <c r="B126" s="207" t="s">
        <v>202</v>
      </c>
      <c r="D126" s="39">
        <v>0.24</v>
      </c>
      <c r="E126" s="1"/>
      <c r="F126" s="228">
        <f>D124+D126+D128+D130+D132+D134+D136+D138</f>
        <v>1</v>
      </c>
      <c r="G126" s="1"/>
      <c r="H126"/>
      <c r="J126"/>
      <c r="T126"/>
      <c r="V126"/>
      <c r="X126"/>
      <c r="Z126"/>
      <c r="AB126"/>
      <c r="AC126"/>
    </row>
    <row r="127" spans="2:29" ht="30" customHeight="1" x14ac:dyDescent="2.5499999999999998">
      <c r="E127" s="1"/>
      <c r="F127"/>
      <c r="G127" s="1"/>
      <c r="H127"/>
      <c r="J127"/>
      <c r="T127"/>
      <c r="V127"/>
      <c r="X127"/>
      <c r="Z127"/>
      <c r="AB127"/>
      <c r="AC127"/>
    </row>
    <row r="128" spans="2:29" x14ac:dyDescent="2.5499999999999998">
      <c r="B128" s="205" t="s">
        <v>199</v>
      </c>
      <c r="D128" s="39">
        <v>0.16</v>
      </c>
      <c r="E128" s="1"/>
      <c r="F128"/>
      <c r="G128" s="1"/>
      <c r="H128"/>
      <c r="J128"/>
      <c r="T128"/>
      <c r="V128"/>
      <c r="X128"/>
      <c r="Z128"/>
      <c r="AB128"/>
      <c r="AC128"/>
    </row>
    <row r="129" spans="2:29" ht="30" customHeight="1" x14ac:dyDescent="2.5499999999999998">
      <c r="F129"/>
      <c r="H129"/>
      <c r="J129"/>
      <c r="T129"/>
      <c r="V129"/>
      <c r="X129"/>
      <c r="Z129"/>
      <c r="AB129"/>
      <c r="AC129"/>
    </row>
    <row r="130" spans="2:29" x14ac:dyDescent="2.5499999999999998">
      <c r="B130" s="204" t="s">
        <v>198</v>
      </c>
      <c r="D130" s="38">
        <v>0.12</v>
      </c>
      <c r="E130" s="1"/>
      <c r="F130"/>
      <c r="G130" s="1"/>
      <c r="H130"/>
      <c r="J130"/>
      <c r="T130"/>
      <c r="V130"/>
      <c r="X130"/>
      <c r="Z130"/>
      <c r="AB130"/>
      <c r="AC130"/>
    </row>
    <row r="131" spans="2:29" ht="30" customHeight="1" x14ac:dyDescent="2.5499999999999998">
      <c r="E131" s="1"/>
      <c r="F131"/>
      <c r="G131" s="1"/>
      <c r="H131"/>
      <c r="J131"/>
      <c r="T131"/>
      <c r="V131"/>
      <c r="X131"/>
      <c r="Z131"/>
      <c r="AB131"/>
      <c r="AC131"/>
    </row>
    <row r="132" spans="2:29" x14ac:dyDescent="2.5499999999999998">
      <c r="B132" s="208" t="s">
        <v>203</v>
      </c>
      <c r="D132" s="38">
        <v>0.08</v>
      </c>
      <c r="E132" s="1"/>
      <c r="F132"/>
      <c r="G132" s="1"/>
      <c r="H132"/>
      <c r="J132"/>
      <c r="T132"/>
      <c r="V132"/>
      <c r="X132"/>
      <c r="Z132"/>
      <c r="AB132"/>
      <c r="AC132"/>
    </row>
    <row r="133" spans="2:29" ht="30" customHeight="1" x14ac:dyDescent="2.5499999999999998">
      <c r="E133" s="1"/>
      <c r="F133"/>
      <c r="G133" s="1"/>
      <c r="H133"/>
      <c r="J133"/>
      <c r="T133"/>
      <c r="V133"/>
      <c r="X133"/>
      <c r="Z133"/>
      <c r="AB133"/>
      <c r="AC133"/>
    </row>
    <row r="134" spans="2:29" x14ac:dyDescent="2.5499999999999998">
      <c r="B134" s="210" t="s">
        <v>205</v>
      </c>
      <c r="D134" s="38">
        <v>0.08</v>
      </c>
      <c r="E134" s="1"/>
      <c r="F134"/>
      <c r="G134" s="1"/>
      <c r="H134"/>
      <c r="J134"/>
      <c r="T134"/>
      <c r="V134"/>
      <c r="X134"/>
      <c r="Z134"/>
      <c r="AB134"/>
      <c r="AC134"/>
    </row>
    <row r="135" spans="2:29" ht="30" customHeight="1" x14ac:dyDescent="2.5499999999999998">
      <c r="E135" s="1"/>
      <c r="F135"/>
      <c r="G135" s="1"/>
      <c r="H135"/>
      <c r="J135"/>
      <c r="T135"/>
      <c r="V135"/>
      <c r="X135"/>
      <c r="Z135"/>
      <c r="AB135"/>
      <c r="AC135"/>
    </row>
    <row r="136" spans="2:29" x14ac:dyDescent="2.5499999999999998">
      <c r="B136" s="206" t="s">
        <v>201</v>
      </c>
      <c r="D136" s="39">
        <v>0.04</v>
      </c>
      <c r="E136" s="1"/>
      <c r="F136"/>
      <c r="G136" s="1"/>
      <c r="H136"/>
      <c r="J136"/>
      <c r="T136"/>
      <c r="V136"/>
      <c r="X136"/>
      <c r="Z136"/>
      <c r="AB136"/>
      <c r="AC136"/>
    </row>
    <row r="137" spans="2:29" ht="30" customHeight="1" x14ac:dyDescent="2.5499999999999998">
      <c r="E137" s="1"/>
      <c r="F137"/>
      <c r="G137" s="1"/>
      <c r="H137"/>
      <c r="J137"/>
      <c r="T137"/>
      <c r="V137"/>
      <c r="X137"/>
      <c r="Z137"/>
      <c r="AB137"/>
      <c r="AC137"/>
    </row>
    <row r="138" spans="2:29" x14ac:dyDescent="2.5499999999999998">
      <c r="B138" s="211" t="s">
        <v>206</v>
      </c>
      <c r="D138" s="39">
        <v>0.04</v>
      </c>
      <c r="E138" s="1"/>
      <c r="F138"/>
      <c r="G138" s="1"/>
      <c r="H138"/>
      <c r="J138"/>
      <c r="T138"/>
      <c r="V138"/>
      <c r="X138"/>
      <c r="Z138"/>
      <c r="AB138"/>
      <c r="AC138"/>
    </row>
    <row r="139" spans="2:29" ht="58.5" customHeight="1" x14ac:dyDescent="2.5499999999999998"/>
    <row r="140" spans="2:29" ht="110.25" customHeight="1" x14ac:dyDescent="0.25">
      <c r="B140" s="238" t="s">
        <v>196</v>
      </c>
      <c r="C140" s="238"/>
      <c r="D140" s="238"/>
      <c r="F140"/>
      <c r="H140"/>
      <c r="J140"/>
      <c r="T140"/>
      <c r="V140"/>
      <c r="X140"/>
      <c r="Z140"/>
      <c r="AB140"/>
      <c r="AC140"/>
    </row>
    <row r="141" spans="2:29" ht="76.5" customHeight="1" x14ac:dyDescent="2.5499999999999998">
      <c r="B141" s="238" t="s">
        <v>208</v>
      </c>
      <c r="C141" s="238"/>
      <c r="D141" s="238"/>
      <c r="F141"/>
      <c r="T141"/>
      <c r="V141"/>
      <c r="X141"/>
      <c r="Z141"/>
      <c r="AB141"/>
      <c r="AC141"/>
    </row>
    <row r="142" spans="2:29" ht="30" customHeight="1" x14ac:dyDescent="2.5499999999999998">
      <c r="F142"/>
      <c r="H142"/>
      <c r="J142"/>
      <c r="T142"/>
      <c r="V142"/>
      <c r="X142"/>
      <c r="Z142"/>
      <c r="AB142"/>
      <c r="AC142"/>
    </row>
    <row r="143" spans="2:29" x14ac:dyDescent="2.5499999999999998">
      <c r="B143" s="206" t="s">
        <v>200</v>
      </c>
      <c r="D143" s="38">
        <v>0.44</v>
      </c>
      <c r="E143" s="1"/>
      <c r="F143"/>
      <c r="G143" s="1"/>
      <c r="H143"/>
      <c r="J143"/>
      <c r="T143"/>
      <c r="V143"/>
      <c r="X143"/>
      <c r="Z143"/>
      <c r="AB143"/>
      <c r="AC143"/>
    </row>
    <row r="144" spans="2:29" ht="30" customHeight="1" x14ac:dyDescent="2.5499999999999998">
      <c r="E144" s="1"/>
      <c r="F144"/>
      <c r="G144" s="1"/>
      <c r="H144"/>
      <c r="J144"/>
      <c r="T144"/>
      <c r="V144"/>
      <c r="X144"/>
      <c r="Z144"/>
      <c r="AB144"/>
      <c r="AC144"/>
    </row>
    <row r="145" spans="2:29" x14ac:dyDescent="2.5499999999999998">
      <c r="B145" s="214" t="s">
        <v>209</v>
      </c>
      <c r="D145" s="39">
        <v>0.24</v>
      </c>
      <c r="E145" s="1"/>
      <c r="F145"/>
      <c r="G145" s="1"/>
      <c r="H145"/>
      <c r="J145"/>
      <c r="T145"/>
      <c r="V145"/>
      <c r="X145"/>
      <c r="Z145"/>
      <c r="AB145"/>
      <c r="AC145"/>
    </row>
    <row r="146" spans="2:29" ht="30" customHeight="1" x14ac:dyDescent="2.5499999999999998">
      <c r="E146" s="1"/>
      <c r="F146"/>
      <c r="G146" s="1"/>
      <c r="H146"/>
      <c r="J146"/>
      <c r="T146"/>
      <c r="V146"/>
      <c r="X146"/>
      <c r="Z146"/>
      <c r="AB146"/>
      <c r="AC146"/>
    </row>
    <row r="147" spans="2:29" x14ac:dyDescent="2.5499999999999998">
      <c r="B147" s="206" t="s">
        <v>210</v>
      </c>
      <c r="D147" s="39">
        <v>0.12</v>
      </c>
      <c r="E147" s="1"/>
      <c r="F147"/>
      <c r="G147" s="1"/>
      <c r="H147"/>
      <c r="J147"/>
      <c r="T147"/>
      <c r="V147"/>
      <c r="X147"/>
      <c r="Z147"/>
      <c r="AB147"/>
      <c r="AC147"/>
    </row>
    <row r="148" spans="2:29" ht="30" customHeight="1" x14ac:dyDescent="2.5499999999999998">
      <c r="F148"/>
      <c r="H148"/>
      <c r="J148"/>
      <c r="T148"/>
      <c r="V148"/>
      <c r="X148"/>
      <c r="Z148"/>
      <c r="AB148"/>
      <c r="AC148"/>
    </row>
    <row r="149" spans="2:29" x14ac:dyDescent="2.5499999999999998">
      <c r="B149" s="206" t="s">
        <v>211</v>
      </c>
      <c r="D149" s="38">
        <v>0.08</v>
      </c>
      <c r="E149" s="1"/>
      <c r="F149"/>
      <c r="G149" s="1"/>
      <c r="H149"/>
      <c r="J149"/>
      <c r="T149"/>
      <c r="V149"/>
      <c r="X149"/>
      <c r="Z149"/>
      <c r="AB149"/>
      <c r="AC149"/>
    </row>
    <row r="150" spans="2:29" ht="30" customHeight="1" x14ac:dyDescent="2.5499999999999998">
      <c r="E150" s="1"/>
      <c r="F150"/>
      <c r="G150" s="1"/>
      <c r="H150"/>
      <c r="J150"/>
      <c r="T150"/>
      <c r="V150"/>
      <c r="X150"/>
      <c r="Z150"/>
      <c r="AB150"/>
      <c r="AC150"/>
    </row>
    <row r="151" spans="2:29" x14ac:dyDescent="2.5499999999999998">
      <c r="B151" s="206" t="s">
        <v>212</v>
      </c>
      <c r="D151" s="38">
        <v>0.04</v>
      </c>
      <c r="E151" s="1"/>
      <c r="F151"/>
      <c r="G151" s="1"/>
      <c r="H151"/>
      <c r="J151"/>
      <c r="T151"/>
      <c r="V151"/>
      <c r="X151"/>
      <c r="Z151"/>
      <c r="AB151"/>
      <c r="AC151"/>
    </row>
    <row r="152" spans="2:29" ht="30" customHeight="1" x14ac:dyDescent="2.5499999999999998">
      <c r="E152" s="1"/>
      <c r="F152"/>
      <c r="G152" s="1"/>
      <c r="H152"/>
      <c r="J152"/>
      <c r="T152"/>
      <c r="V152"/>
      <c r="X152"/>
      <c r="Z152"/>
      <c r="AB152"/>
      <c r="AC152"/>
    </row>
    <row r="153" spans="2:29" x14ac:dyDescent="2.5499999999999998">
      <c r="B153" s="206" t="s">
        <v>213</v>
      </c>
      <c r="D153" s="38">
        <v>0.04</v>
      </c>
      <c r="E153" s="1"/>
      <c r="F153"/>
      <c r="G153" s="1"/>
      <c r="H153"/>
      <c r="J153"/>
      <c r="T153"/>
      <c r="V153"/>
      <c r="X153"/>
      <c r="Z153"/>
      <c r="AB153"/>
      <c r="AC153"/>
    </row>
    <row r="154" spans="2:29" ht="30" customHeight="1" x14ac:dyDescent="2.5499999999999998">
      <c r="E154" s="1"/>
      <c r="F154"/>
      <c r="G154" s="1"/>
      <c r="H154"/>
      <c r="J154"/>
      <c r="T154"/>
      <c r="V154"/>
      <c r="X154"/>
      <c r="Z154"/>
      <c r="AB154"/>
      <c r="AC154"/>
    </row>
    <row r="155" spans="2:29" x14ac:dyDescent="2.5499999999999998">
      <c r="B155" s="214" t="s">
        <v>214</v>
      </c>
      <c r="D155" s="38">
        <v>0.04</v>
      </c>
      <c r="E155" s="1"/>
      <c r="F155"/>
      <c r="G155" s="1"/>
      <c r="H155"/>
      <c r="J155"/>
      <c r="T155"/>
      <c r="V155"/>
      <c r="X155"/>
      <c r="Z155"/>
      <c r="AB155"/>
      <c r="AC155"/>
    </row>
  </sheetData>
  <mergeCells count="25">
    <mergeCell ref="B141:D141"/>
    <mergeCell ref="B121:D121"/>
    <mergeCell ref="B122:D122"/>
    <mergeCell ref="Z1:AB1"/>
    <mergeCell ref="B140:D140"/>
    <mergeCell ref="B59:D59"/>
    <mergeCell ref="B112:D112"/>
    <mergeCell ref="B113:D113"/>
    <mergeCell ref="B78:D78"/>
    <mergeCell ref="B79:D79"/>
    <mergeCell ref="B80:D80"/>
    <mergeCell ref="B89:D89"/>
    <mergeCell ref="B90:D90"/>
    <mergeCell ref="B91:D91"/>
    <mergeCell ref="B100:D100"/>
    <mergeCell ref="B101:D101"/>
    <mergeCell ref="T30:V30"/>
    <mergeCell ref="Z30:AB30"/>
    <mergeCell ref="T1:V1"/>
    <mergeCell ref="B102:D102"/>
    <mergeCell ref="B111:D111"/>
    <mergeCell ref="B57:D57"/>
    <mergeCell ref="B58:D58"/>
    <mergeCell ref="B1:J1"/>
    <mergeCell ref="B30:J30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7192-D3B1-4554-9071-C3A8D29D149C}">
  <dimension ref="B1:AJ102"/>
  <sheetViews>
    <sheetView zoomScale="25" zoomScaleNormal="25" workbookViewId="0">
      <selection activeCell="J13" sqref="J13"/>
    </sheetView>
  </sheetViews>
  <sheetFormatPr defaultRowHeight="178.5" x14ac:dyDescent="2.5499999999999998"/>
  <cols>
    <col min="1" max="1" width="9.140625" style="172"/>
    <col min="2" max="2" width="131.42578125" style="175" customWidth="1"/>
    <col min="3" max="3" width="3.7109375" style="172" customWidth="1"/>
    <col min="4" max="4" width="40.7109375" style="176" customWidth="1"/>
    <col min="5" max="5" width="3.7109375" style="176" customWidth="1"/>
    <col min="6" max="6" width="40.7109375" style="176" customWidth="1"/>
    <col min="7" max="7" width="3.7109375" style="176" customWidth="1"/>
    <col min="8" max="8" width="40.7109375" style="176" customWidth="1"/>
    <col min="9" max="9" width="3.7109375" style="176" customWidth="1"/>
    <col min="10" max="10" width="40.7109375" style="176" customWidth="1"/>
    <col min="11" max="11" width="3.7109375" style="176" customWidth="1"/>
    <col min="12" max="12" width="40.7109375" style="176" customWidth="1"/>
    <col min="13" max="13" width="3.7109375" style="176" customWidth="1"/>
    <col min="14" max="14" width="96.5703125" style="176" customWidth="1"/>
    <col min="15" max="15" width="3.7109375" style="176" customWidth="1"/>
    <col min="16" max="16" width="73.7109375" style="176" customWidth="1"/>
    <col min="17" max="17" width="41.7109375" style="176" customWidth="1"/>
    <col min="18" max="26" width="9.140625" style="172"/>
    <col min="27" max="27" width="100" style="175" customWidth="1"/>
    <col min="28" max="28" width="3.7109375" style="172" customWidth="1"/>
    <col min="29" max="29" width="96.5703125" style="176" customWidth="1"/>
    <col min="30" max="30" width="1.7109375" style="172" customWidth="1"/>
    <col min="31" max="31" width="44" style="176" customWidth="1"/>
    <col min="32" max="32" width="1.7109375" style="172" customWidth="1"/>
    <col min="33" max="33" width="100" style="175" customWidth="1"/>
    <col min="34" max="34" width="3.7109375" style="172" customWidth="1"/>
    <col min="35" max="35" width="96.5703125" style="176" customWidth="1"/>
    <col min="36" max="36" width="73.7109375" style="176" customWidth="1"/>
    <col min="37" max="16384" width="9.140625" style="172"/>
  </cols>
  <sheetData>
    <row r="1" spans="2:36" ht="30" customHeight="1" x14ac:dyDescent="0.25">
      <c r="B1" s="172"/>
      <c r="D1" s="172"/>
      <c r="E1" s="172"/>
      <c r="F1" s="172"/>
      <c r="G1" s="172"/>
      <c r="H1" s="172"/>
      <c r="I1" s="172"/>
      <c r="J1" s="172"/>
      <c r="K1" s="172"/>
      <c r="L1" s="172"/>
      <c r="M1" s="184"/>
      <c r="N1" s="172"/>
      <c r="O1" s="172"/>
      <c r="P1" s="172"/>
      <c r="Q1" s="17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72"/>
    </row>
    <row r="2" spans="2:36" customFormat="1" ht="92.25" x14ac:dyDescent="0.25">
      <c r="B2" s="238" t="s">
        <v>236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2:36" customFormat="1" x14ac:dyDescent="0.25">
      <c r="B3" s="17" t="s">
        <v>219</v>
      </c>
      <c r="D3" s="242" t="s">
        <v>220</v>
      </c>
      <c r="E3" s="242"/>
      <c r="F3" s="242"/>
      <c r="G3" s="242"/>
      <c r="H3" s="242"/>
      <c r="I3" s="242"/>
      <c r="J3" s="242"/>
      <c r="K3" s="242"/>
      <c r="L3" s="242"/>
      <c r="N3" s="18" t="s">
        <v>221</v>
      </c>
      <c r="P3" s="223" t="s">
        <v>0</v>
      </c>
      <c r="Q3" s="49">
        <v>2</v>
      </c>
    </row>
    <row r="4" spans="2:36" customFormat="1" ht="30" customHeight="1" x14ac:dyDescent="2.5499999999999998">
      <c r="B4" s="1"/>
      <c r="D4" s="16"/>
      <c r="E4" s="16"/>
      <c r="F4" s="16"/>
      <c r="G4" s="16"/>
      <c r="H4" s="16"/>
      <c r="I4" s="16"/>
      <c r="J4" s="16"/>
      <c r="K4" s="16"/>
      <c r="N4" s="16"/>
      <c r="P4" s="94"/>
      <c r="Q4" s="49"/>
    </row>
    <row r="5" spans="2:36" customFormat="1" ht="178.5" customHeight="1" x14ac:dyDescent="0.25">
      <c r="B5" s="217" t="s">
        <v>222</v>
      </c>
      <c r="D5" s="221" t="s">
        <v>92</v>
      </c>
      <c r="F5" s="222" t="s">
        <v>89</v>
      </c>
      <c r="H5" s="224" t="s">
        <v>79</v>
      </c>
      <c r="J5" s="220" t="s">
        <v>91</v>
      </c>
      <c r="N5" s="225">
        <v>15</v>
      </c>
      <c r="P5" s="218" t="s">
        <v>2</v>
      </c>
      <c r="Q5" s="49">
        <v>3</v>
      </c>
    </row>
    <row r="6" spans="2:36" customFormat="1" ht="30" customHeight="1" x14ac:dyDescent="1.35">
      <c r="N6" s="226"/>
      <c r="P6" s="94"/>
      <c r="Q6" s="49"/>
    </row>
    <row r="7" spans="2:36" customFormat="1" ht="178.5" customHeight="1" x14ac:dyDescent="0.25">
      <c r="B7" s="217" t="s">
        <v>226</v>
      </c>
      <c r="N7" s="225"/>
      <c r="P7" s="224" t="s">
        <v>79</v>
      </c>
      <c r="Q7" s="49">
        <v>3</v>
      </c>
    </row>
    <row r="8" spans="2:36" customFormat="1" ht="30" customHeight="1" x14ac:dyDescent="1.35">
      <c r="N8" s="226"/>
      <c r="P8" s="94"/>
      <c r="Q8" s="49"/>
    </row>
    <row r="9" spans="2:36" customFormat="1" ht="180" customHeight="1" x14ac:dyDescent="0.25">
      <c r="B9" s="217" t="s">
        <v>224</v>
      </c>
      <c r="N9" s="225"/>
      <c r="P9" s="219" t="s">
        <v>90</v>
      </c>
      <c r="Q9" s="49">
        <v>5</v>
      </c>
    </row>
    <row r="10" spans="2:36" customFormat="1" ht="30" customHeight="1" x14ac:dyDescent="1.35">
      <c r="N10" s="226"/>
      <c r="P10" s="94"/>
      <c r="Q10" s="49"/>
    </row>
    <row r="11" spans="2:36" customFormat="1" ht="178.5" customHeight="1" x14ac:dyDescent="2.5499999999999998">
      <c r="B11" s="217" t="s">
        <v>225</v>
      </c>
      <c r="C11" s="172"/>
      <c r="M11" s="176"/>
      <c r="N11" s="225"/>
      <c r="P11" s="220" t="s">
        <v>91</v>
      </c>
      <c r="Q11" s="49">
        <v>2</v>
      </c>
    </row>
    <row r="12" spans="2:36" customFormat="1" ht="30" customHeight="1" x14ac:dyDescent="1.35">
      <c r="P12" s="94"/>
      <c r="Q12" s="49"/>
    </row>
    <row r="13" spans="2:36" customFormat="1" ht="180" customHeight="1" x14ac:dyDescent="0.25">
      <c r="B13" s="217" t="s">
        <v>223</v>
      </c>
      <c r="N13" s="225"/>
      <c r="P13" s="221" t="s">
        <v>92</v>
      </c>
      <c r="Q13" s="49">
        <v>6</v>
      </c>
    </row>
    <row r="14" spans="2:36" customFormat="1" ht="30" customHeight="1" x14ac:dyDescent="1.35">
      <c r="P14" s="94"/>
      <c r="Q14" s="49"/>
    </row>
    <row r="15" spans="2:36" customFormat="1" ht="180" customHeight="1" x14ac:dyDescent="0.25">
      <c r="B15" s="217" t="s">
        <v>227</v>
      </c>
      <c r="N15" s="225"/>
      <c r="P15" s="222" t="s">
        <v>89</v>
      </c>
      <c r="Q15" s="49">
        <v>4</v>
      </c>
    </row>
    <row r="16" spans="2:36" customFormat="1" ht="30" customHeight="1" x14ac:dyDescent="2.5499999999999998">
      <c r="P16" s="176"/>
      <c r="Q16" s="49"/>
    </row>
    <row r="17" spans="2:36" customFormat="1" ht="178.5" customHeight="1" x14ac:dyDescent="2.5499999999999998">
      <c r="C17" s="16"/>
      <c r="P17" s="176"/>
      <c r="Q17" s="49"/>
    </row>
    <row r="18" spans="2:36" customFormat="1" ht="30" customHeight="1" x14ac:dyDescent="2.5499999999999998">
      <c r="P18" s="176"/>
      <c r="Q18" s="176"/>
    </row>
    <row r="19" spans="2:36" customFormat="1" ht="178.5" customHeight="1" x14ac:dyDescent="2.5499999999999998">
      <c r="P19" s="176"/>
      <c r="Q19" s="176"/>
    </row>
    <row r="20" spans="2:36" ht="30" customHeight="1" x14ac:dyDescent="2.5499999999999998"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 s="172"/>
    </row>
    <row r="21" spans="2:36" ht="178.5" customHeight="1" x14ac:dyDescent="2.5499999999999998">
      <c r="B21" s="182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Q21" s="188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 s="172"/>
    </row>
    <row r="22" spans="2:36" ht="30" customHeight="1" x14ac:dyDescent="2.5499999999999998">
      <c r="B22" s="17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 s="172"/>
    </row>
    <row r="23" spans="2:36" ht="92.25" x14ac:dyDescent="0.25"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AA23" s="240"/>
      <c r="AB23" s="240"/>
      <c r="AC23" s="240"/>
      <c r="AE23" s="173"/>
      <c r="AG23" s="240"/>
      <c r="AH23" s="240"/>
      <c r="AI23" s="240"/>
      <c r="AJ23" s="240"/>
    </row>
    <row r="24" spans="2:36" ht="92.25" customHeight="1" x14ac:dyDescent="2.5499999999999998">
      <c r="B24" s="239" t="s">
        <v>182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AD24" s="175"/>
      <c r="AE24" s="179"/>
    </row>
    <row r="25" spans="2:36" x14ac:dyDescent="2.5499999999999998">
      <c r="B25" s="169" t="s">
        <v>180</v>
      </c>
      <c r="C25" s="194"/>
      <c r="D25" s="241" t="s">
        <v>181</v>
      </c>
      <c r="E25" s="241"/>
      <c r="F25" s="168"/>
      <c r="G25" s="168"/>
      <c r="H25" s="168"/>
      <c r="I25" s="168"/>
      <c r="J25" s="168"/>
      <c r="K25" s="168"/>
      <c r="L25" s="184"/>
      <c r="N25" s="195" t="s">
        <v>175</v>
      </c>
      <c r="O25" s="172"/>
      <c r="P25" s="18" t="s">
        <v>21</v>
      </c>
      <c r="Q25" s="178"/>
      <c r="AA25" s="177"/>
      <c r="AD25" s="175"/>
      <c r="AE25" s="179"/>
      <c r="AG25" s="184"/>
      <c r="AJ25" s="178"/>
    </row>
    <row r="26" spans="2:36" ht="30" customHeight="1" x14ac:dyDescent="2.5499999999999998">
      <c r="B26"/>
      <c r="C26"/>
      <c r="L26" s="184"/>
      <c r="M26"/>
      <c r="AD26" s="175"/>
      <c r="AE26" s="179"/>
    </row>
    <row r="27" spans="2:36" x14ac:dyDescent="2.5499999999999998">
      <c r="B27" s="41" t="s">
        <v>54</v>
      </c>
      <c r="C27"/>
      <c r="D27" s="21">
        <v>1</v>
      </c>
      <c r="E27" s="21"/>
      <c r="F27" s="21"/>
      <c r="G27" s="21"/>
      <c r="H27" s="21"/>
      <c r="I27" s="21"/>
      <c r="J27" s="21"/>
      <c r="K27" s="21"/>
      <c r="L27" s="184"/>
      <c r="M27" s="184"/>
      <c r="N27" s="21">
        <v>2</v>
      </c>
      <c r="O27" s="172"/>
      <c r="P27" s="22" t="s">
        <v>170</v>
      </c>
      <c r="Q27" s="178"/>
      <c r="AA27" s="181"/>
      <c r="AD27" s="175"/>
      <c r="AE27" s="179"/>
      <c r="AG27" s="185"/>
      <c r="AJ27" s="178"/>
    </row>
    <row r="28" spans="2:36" ht="30" customHeight="1" x14ac:dyDescent="2.5499999999999998">
      <c r="B28" s="1"/>
      <c r="C28"/>
      <c r="L28" s="184"/>
      <c r="M28" s="184"/>
      <c r="O28" s="172"/>
      <c r="AD28" s="175"/>
      <c r="AE28" s="179"/>
    </row>
    <row r="29" spans="2:36" ht="178.5" customHeight="1" x14ac:dyDescent="2.5499999999999998">
      <c r="B29" s="42" t="s">
        <v>50</v>
      </c>
      <c r="C29"/>
      <c r="D29" s="21">
        <v>6</v>
      </c>
      <c r="E29" s="21"/>
      <c r="F29" s="21"/>
      <c r="G29" s="21"/>
      <c r="H29" s="21"/>
      <c r="I29" s="21"/>
      <c r="J29" s="21"/>
      <c r="K29" s="21"/>
      <c r="L29" s="184"/>
      <c r="M29" s="184"/>
      <c r="N29" s="21">
        <v>10</v>
      </c>
      <c r="O29" s="172"/>
      <c r="P29" s="23" t="s">
        <v>27</v>
      </c>
      <c r="Q29" s="178"/>
      <c r="AA29" s="186"/>
      <c r="AD29" s="175"/>
      <c r="AE29" s="179"/>
      <c r="AG29" s="181"/>
      <c r="AJ29" s="178"/>
    </row>
    <row r="30" spans="2:36" ht="30" customHeight="1" x14ac:dyDescent="2.5499999999999998">
      <c r="B30" s="40"/>
      <c r="C30"/>
      <c r="L30" s="184"/>
      <c r="M30" s="184"/>
      <c r="O30" s="172"/>
      <c r="AD30" s="175"/>
      <c r="AE30" s="179"/>
    </row>
    <row r="31" spans="2:36" x14ac:dyDescent="2.5499999999999998">
      <c r="B31" s="43" t="s">
        <v>53</v>
      </c>
      <c r="C31"/>
      <c r="D31" s="21">
        <v>6</v>
      </c>
      <c r="E31" s="21"/>
      <c r="F31" s="21"/>
      <c r="G31" s="21"/>
      <c r="H31" s="21"/>
      <c r="I31" s="21"/>
      <c r="J31" s="21"/>
      <c r="K31" s="21"/>
      <c r="L31" s="184"/>
      <c r="M31" s="184"/>
      <c r="N31" s="21">
        <v>3</v>
      </c>
      <c r="O31" s="172"/>
      <c r="P31" s="26" t="s">
        <v>35</v>
      </c>
      <c r="Q31" s="178"/>
      <c r="AA31" s="184"/>
      <c r="AD31" s="175"/>
      <c r="AE31" s="179"/>
      <c r="AG31" s="186"/>
      <c r="AJ31" s="178"/>
    </row>
    <row r="32" spans="2:36" ht="30" customHeight="1" x14ac:dyDescent="2.5499999999999998">
      <c r="B32" s="40"/>
      <c r="C32"/>
      <c r="L32" s="184"/>
      <c r="M32" s="184"/>
      <c r="O32" s="172"/>
      <c r="AD32" s="175"/>
      <c r="AE32" s="179"/>
    </row>
    <row r="33" spans="2:36" ht="178.5" customHeight="1" x14ac:dyDescent="2.5499999999999998">
      <c r="B33" s="44" t="s">
        <v>51</v>
      </c>
      <c r="C33"/>
      <c r="D33" s="21">
        <v>7</v>
      </c>
      <c r="E33" s="21"/>
      <c r="F33" s="21"/>
      <c r="G33" s="21"/>
      <c r="H33" s="21"/>
      <c r="I33" s="21"/>
      <c r="J33" s="21"/>
      <c r="K33" s="21"/>
      <c r="L33" s="184"/>
      <c r="M33" s="184"/>
      <c r="N33" s="21">
        <v>3</v>
      </c>
      <c r="O33" s="172"/>
      <c r="P33" s="26" t="s">
        <v>35</v>
      </c>
      <c r="Q33" s="178"/>
      <c r="T33"/>
      <c r="AA33" s="185"/>
      <c r="AD33" s="175"/>
      <c r="AE33" s="179"/>
      <c r="AG33" s="181"/>
      <c r="AJ33" s="178"/>
    </row>
    <row r="34" spans="2:36" ht="30" customHeight="1" x14ac:dyDescent="2.5499999999999998">
      <c r="B34" s="40"/>
      <c r="C34"/>
      <c r="L34" s="184"/>
      <c r="M34" s="184"/>
      <c r="O34" s="172"/>
      <c r="AA34" s="172"/>
      <c r="AD34" s="175"/>
      <c r="AE34" s="179"/>
      <c r="AG34" s="172"/>
      <c r="AI34" s="172"/>
    </row>
    <row r="35" spans="2:36" x14ac:dyDescent="2.5499999999999998">
      <c r="B35" s="45" t="s">
        <v>52</v>
      </c>
      <c r="C35"/>
      <c r="D35" s="21">
        <v>1</v>
      </c>
      <c r="E35" s="21"/>
      <c r="F35" s="21"/>
      <c r="G35" s="21"/>
      <c r="H35" s="21"/>
      <c r="I35" s="21"/>
      <c r="J35" s="21"/>
      <c r="K35" s="21"/>
      <c r="L35" s="184"/>
      <c r="M35" s="184"/>
      <c r="N35" s="21">
        <v>1</v>
      </c>
      <c r="O35" s="172"/>
      <c r="P35" s="26" t="s">
        <v>35</v>
      </c>
      <c r="Q35" s="178"/>
      <c r="AA35" s="186"/>
      <c r="AD35" s="175"/>
      <c r="AE35" s="179"/>
      <c r="AG35" s="172"/>
      <c r="AI35" s="172"/>
    </row>
    <row r="36" spans="2:36" ht="30" customHeight="1" x14ac:dyDescent="2.5499999999999998">
      <c r="B36"/>
      <c r="C36"/>
      <c r="L36" s="184"/>
      <c r="M36" s="184"/>
      <c r="O36" s="172"/>
      <c r="Q36" s="172"/>
      <c r="AA36" s="172"/>
      <c r="AC36" s="172"/>
      <c r="AD36" s="175"/>
      <c r="AE36" s="179"/>
      <c r="AG36" s="172"/>
      <c r="AI36" s="172"/>
      <c r="AJ36" s="187"/>
    </row>
    <row r="37" spans="2:36" ht="178.5" customHeight="1" x14ac:dyDescent="2.5499999999999998">
      <c r="B37" s="46" t="s">
        <v>56</v>
      </c>
      <c r="C37"/>
      <c r="D37" s="21">
        <v>3</v>
      </c>
      <c r="E37" s="21"/>
      <c r="F37" s="21"/>
      <c r="G37" s="21"/>
      <c r="H37" s="21"/>
      <c r="I37" s="21"/>
      <c r="J37" s="21"/>
      <c r="K37" s="21"/>
      <c r="L37" s="184"/>
      <c r="M37" s="184"/>
      <c r="N37" s="21">
        <v>3</v>
      </c>
      <c r="O37" s="172"/>
      <c r="P37" s="22" t="s">
        <v>59</v>
      </c>
      <c r="Q37" s="178"/>
      <c r="AA37" s="183"/>
      <c r="AD37" s="175"/>
      <c r="AE37" s="179"/>
      <c r="AG37" s="172"/>
      <c r="AI37" s="172"/>
    </row>
    <row r="38" spans="2:36" ht="30" customHeight="1" x14ac:dyDescent="2.5499999999999998">
      <c r="B38"/>
      <c r="C38"/>
      <c r="L38" s="184"/>
      <c r="M38" s="184"/>
      <c r="O38" s="172"/>
      <c r="AE38" s="179"/>
      <c r="AG38" s="172"/>
      <c r="AI38" s="172"/>
      <c r="AJ38" s="187"/>
    </row>
    <row r="39" spans="2:36" ht="178.5" customHeight="1" x14ac:dyDescent="2.5499999999999998">
      <c r="B39" s="47" t="s">
        <v>55</v>
      </c>
      <c r="C39"/>
      <c r="D39" s="21">
        <v>1</v>
      </c>
      <c r="E39" s="21"/>
      <c r="F39" s="21"/>
      <c r="G39" s="21"/>
      <c r="H39" s="21"/>
      <c r="I39" s="21"/>
      <c r="J39" s="21"/>
      <c r="K39" s="21"/>
      <c r="L39" s="184"/>
      <c r="M39" s="184"/>
      <c r="N39" s="21">
        <v>3</v>
      </c>
      <c r="O39" s="172"/>
      <c r="P39" s="26" t="s">
        <v>35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2:36" ht="30" customHeight="1" x14ac:dyDescent="2.5499999999999998">
      <c r="B40" s="172"/>
      <c r="D40" s="172"/>
      <c r="E40" s="172"/>
      <c r="F40" s="172"/>
      <c r="G40" s="172"/>
      <c r="H40" s="172"/>
      <c r="I40" s="172"/>
      <c r="J40" s="172"/>
      <c r="K40" s="172"/>
      <c r="L40" s="184"/>
      <c r="M40" s="184"/>
      <c r="N40" s="172"/>
      <c r="O40" s="172"/>
      <c r="P40" s="172"/>
      <c r="Q40" s="172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2:36" ht="30" customHeight="1" x14ac:dyDescent="2.5499999999999998"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P41" s="172"/>
      <c r="Q41" s="172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172"/>
    </row>
    <row r="42" spans="2:36" ht="180" x14ac:dyDescent="2.5499999999999998">
      <c r="B42" s="182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89"/>
      <c r="O42" s="189"/>
      <c r="P42" s="172"/>
      <c r="Q42" s="17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 s="172"/>
    </row>
    <row r="43" spans="2:36" ht="30" customHeight="1" x14ac:dyDescent="2.5499999999999998"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P43" s="172"/>
      <c r="Q43" s="172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 s="172"/>
    </row>
    <row r="44" spans="2:36" x14ac:dyDescent="2.5499999999999998">
      <c r="B44" s="192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89"/>
      <c r="O44" s="189"/>
      <c r="P44" s="172"/>
      <c r="Q44" s="172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172"/>
    </row>
    <row r="45" spans="2:36" ht="30" customHeight="1" x14ac:dyDescent="2.5499999999999998"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P45" s="172"/>
      <c r="Q45" s="172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 s="172"/>
    </row>
    <row r="46" spans="2:36" ht="178.5" customHeight="1" x14ac:dyDescent="2.5499999999999998">
      <c r="B46" s="184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89"/>
      <c r="O46" s="189"/>
      <c r="P46" s="172"/>
      <c r="Q46" s="172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172"/>
    </row>
    <row r="47" spans="2:36" ht="30" customHeight="1" x14ac:dyDescent="2.5499999999999998"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P47" s="172"/>
      <c r="Q47" s="172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 s="172"/>
    </row>
    <row r="48" spans="2:36" x14ac:dyDescent="2.5499999999999998">
      <c r="B48" s="177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89"/>
      <c r="O48" s="189"/>
      <c r="P48" s="172"/>
      <c r="Q48" s="17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172"/>
    </row>
    <row r="49" spans="2:36" ht="30" customHeight="1" x14ac:dyDescent="2.5499999999999998">
      <c r="P49" s="172"/>
      <c r="Q49" s="17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172"/>
    </row>
    <row r="50" spans="2:36" ht="110.25" customHeight="1" x14ac:dyDescent="0.25">
      <c r="B50" s="243"/>
      <c r="C50" s="243"/>
      <c r="D50" s="243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72"/>
      <c r="Q50" s="172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 s="172"/>
    </row>
    <row r="51" spans="2:36" ht="76.5" customHeight="1" x14ac:dyDescent="2.5499999999999998">
      <c r="B51" s="243"/>
      <c r="C51" s="243"/>
      <c r="D51" s="243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 s="172"/>
    </row>
    <row r="52" spans="2:36" ht="110.25" customHeight="1" x14ac:dyDescent="0.25">
      <c r="B52" s="243"/>
      <c r="C52" s="243"/>
      <c r="D52" s="243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72"/>
      <c r="Q52" s="17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 s="172"/>
    </row>
    <row r="53" spans="2:36" x14ac:dyDescent="0.25">
      <c r="B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2"/>
      <c r="Q53" s="172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 s="172"/>
    </row>
    <row r="54" spans="2:36" ht="30" customHeight="1" x14ac:dyDescent="2.5499999999999998">
      <c r="P54" s="172"/>
      <c r="Q54" s="17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 s="172"/>
    </row>
    <row r="55" spans="2:36" x14ac:dyDescent="2.5499999999999998">
      <c r="B55" s="177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72"/>
      <c r="Q55" s="172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 s="172"/>
    </row>
    <row r="56" spans="2:36" ht="30" customHeight="1" x14ac:dyDescent="2.5499999999999998">
      <c r="P56" s="172"/>
      <c r="Q56" s="17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 s="172"/>
    </row>
    <row r="57" spans="2:36" x14ac:dyDescent="2.5499999999999998">
      <c r="B57" s="181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72"/>
      <c r="Q57" s="172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 s="172"/>
    </row>
    <row r="58" spans="2:36" ht="30" customHeight="1" x14ac:dyDescent="2.5499999999999998">
      <c r="P58" s="172"/>
      <c r="Q58" s="172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 s="172"/>
    </row>
    <row r="59" spans="2:36" x14ac:dyDescent="2.5499999999999998">
      <c r="B59" s="177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72"/>
      <c r="Q59" s="172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 s="172"/>
    </row>
    <row r="60" spans="2:36" ht="30" customHeight="1" x14ac:dyDescent="2.5499999999999998">
      <c r="P60" s="172"/>
      <c r="Q60" s="172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 s="172"/>
    </row>
    <row r="61" spans="2:36" ht="110.25" customHeight="1" x14ac:dyDescent="0.25">
      <c r="B61" s="243"/>
      <c r="C61" s="243"/>
      <c r="D61" s="243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72"/>
      <c r="Q61" s="172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 s="172"/>
    </row>
    <row r="62" spans="2:36" ht="76.5" customHeight="1" x14ac:dyDescent="2.5499999999999998">
      <c r="B62" s="243"/>
      <c r="C62" s="243"/>
      <c r="D62" s="243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 s="172"/>
    </row>
    <row r="63" spans="2:36" ht="110.25" customHeight="1" x14ac:dyDescent="0.25">
      <c r="B63" s="243"/>
      <c r="C63" s="243"/>
      <c r="D63" s="243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72"/>
      <c r="Q63" s="172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172"/>
    </row>
    <row r="64" spans="2:36" x14ac:dyDescent="0.25">
      <c r="B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2"/>
      <c r="Q64" s="172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 s="172"/>
    </row>
    <row r="65" spans="2:36" ht="30" customHeight="1" x14ac:dyDescent="2.5499999999999998">
      <c r="P65" s="172"/>
      <c r="Q65" s="172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 s="172"/>
    </row>
    <row r="66" spans="2:36" x14ac:dyDescent="2.5499999999999998">
      <c r="B66" s="177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72"/>
      <c r="Q66" s="172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 s="172"/>
    </row>
    <row r="67" spans="2:36" ht="30" customHeight="1" x14ac:dyDescent="2.5499999999999998">
      <c r="P67" s="172"/>
      <c r="Q67" s="172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 s="172"/>
    </row>
    <row r="68" spans="2:36" x14ac:dyDescent="2.5499999999999998">
      <c r="B68" s="181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72"/>
      <c r="Q68" s="172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 s="172"/>
    </row>
    <row r="69" spans="2:36" ht="30" customHeight="1" x14ac:dyDescent="2.5499999999999998">
      <c r="P69" s="172"/>
      <c r="Q69" s="172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 s="172"/>
    </row>
    <row r="70" spans="2:36" x14ac:dyDescent="2.5499999999999998">
      <c r="B70" s="177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72"/>
      <c r="Q70" s="172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 s="172"/>
    </row>
    <row r="71" spans="2:36" ht="30" customHeight="1" x14ac:dyDescent="2.5499999999999998">
      <c r="P71" s="172"/>
      <c r="Q71" s="172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 s="172"/>
    </row>
    <row r="72" spans="2:36" ht="110.25" customHeight="1" x14ac:dyDescent="0.25">
      <c r="B72" s="243"/>
      <c r="C72" s="243"/>
      <c r="D72" s="243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72"/>
      <c r="Q72" s="1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 s="172"/>
    </row>
    <row r="73" spans="2:36" ht="76.5" customHeight="1" x14ac:dyDescent="2.5499999999999998">
      <c r="B73" s="243"/>
      <c r="C73" s="243"/>
      <c r="D73" s="243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 s="172"/>
    </row>
    <row r="74" spans="2:36" ht="110.25" customHeight="1" x14ac:dyDescent="0.25">
      <c r="B74" s="243"/>
      <c r="C74" s="243"/>
      <c r="D74" s="243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72"/>
      <c r="Q74" s="172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 s="172"/>
    </row>
    <row r="75" spans="2:36" x14ac:dyDescent="0.25">
      <c r="B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2"/>
      <c r="Q75" s="172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 s="172"/>
    </row>
    <row r="76" spans="2:36" ht="30" customHeight="1" x14ac:dyDescent="2.5499999999999998">
      <c r="P76" s="172"/>
      <c r="Q76" s="172"/>
      <c r="AA76" s="172"/>
      <c r="AC76" s="172"/>
      <c r="AE76" s="172"/>
      <c r="AG76" s="172"/>
      <c r="AI76" s="172"/>
      <c r="AJ76" s="172"/>
    </row>
    <row r="77" spans="2:36" x14ac:dyDescent="2.5499999999999998">
      <c r="B77" s="177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72"/>
      <c r="Q77" s="172"/>
      <c r="AA77" s="172"/>
      <c r="AC77" s="172"/>
      <c r="AE77" s="172"/>
      <c r="AG77" s="172"/>
      <c r="AI77" s="172"/>
      <c r="AJ77" s="172"/>
    </row>
    <row r="78" spans="2:36" ht="30" customHeight="1" x14ac:dyDescent="2.5499999999999998">
      <c r="P78" s="172"/>
      <c r="Q78" s="172"/>
      <c r="AA78" s="172"/>
      <c r="AC78" s="172"/>
      <c r="AE78" s="172"/>
      <c r="AG78" s="172"/>
      <c r="AI78" s="172"/>
      <c r="AJ78" s="172"/>
    </row>
    <row r="79" spans="2:36" x14ac:dyDescent="2.5499999999999998">
      <c r="B79" s="181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72"/>
      <c r="Q79" s="172"/>
      <c r="AA79" s="172"/>
      <c r="AC79" s="172"/>
      <c r="AE79" s="172"/>
      <c r="AG79" s="172"/>
      <c r="AI79" s="172"/>
      <c r="AJ79" s="172"/>
    </row>
    <row r="80" spans="2:36" ht="30" customHeight="1" x14ac:dyDescent="2.5499999999999998">
      <c r="P80" s="172"/>
      <c r="Q80" s="172"/>
      <c r="AA80" s="172"/>
      <c r="AC80" s="172"/>
      <c r="AE80" s="172"/>
      <c r="AG80" s="172"/>
      <c r="AI80" s="172"/>
      <c r="AJ80" s="172"/>
    </row>
    <row r="81" spans="2:36" x14ac:dyDescent="2.5499999999999998">
      <c r="B81" s="177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72"/>
      <c r="Q81" s="172"/>
      <c r="AA81" s="172"/>
      <c r="AC81" s="172"/>
      <c r="AE81" s="172"/>
      <c r="AG81" s="172"/>
      <c r="AI81" s="172"/>
      <c r="AJ81" s="172"/>
    </row>
    <row r="82" spans="2:36" ht="64.5" customHeight="1" x14ac:dyDescent="2.5499999999999998">
      <c r="AA82" s="172"/>
      <c r="AC82" s="172"/>
      <c r="AE82" s="172"/>
      <c r="AG82" s="172"/>
      <c r="AI82" s="172"/>
      <c r="AJ82" s="172"/>
    </row>
    <row r="83" spans="2:36" ht="110.25" customHeight="1" x14ac:dyDescent="0.25">
      <c r="B83" s="243"/>
      <c r="C83" s="243"/>
      <c r="D83" s="243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72"/>
      <c r="Q83" s="172"/>
      <c r="AA83" s="172"/>
      <c r="AC83" s="172"/>
      <c r="AE83" s="172"/>
      <c r="AG83" s="172"/>
      <c r="AI83" s="172"/>
      <c r="AJ83" s="172"/>
    </row>
    <row r="84" spans="2:36" ht="76.5" customHeight="1" x14ac:dyDescent="2.5499999999999998">
      <c r="B84" s="243"/>
      <c r="C84" s="243"/>
      <c r="D84" s="243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AA84" s="172"/>
      <c r="AC84" s="172"/>
      <c r="AE84" s="172"/>
      <c r="AG84" s="172"/>
      <c r="AI84" s="172"/>
      <c r="AJ84" s="172"/>
    </row>
    <row r="85" spans="2:36" ht="110.25" customHeight="1" x14ac:dyDescent="0.25">
      <c r="B85" s="243"/>
      <c r="C85" s="243"/>
      <c r="D85" s="243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72"/>
      <c r="Q85" s="172"/>
      <c r="AA85" s="172"/>
      <c r="AC85" s="172"/>
      <c r="AE85" s="172"/>
      <c r="AG85" s="172"/>
      <c r="AI85" s="172"/>
      <c r="AJ85" s="172"/>
    </row>
    <row r="86" spans="2:36" x14ac:dyDescent="0.25">
      <c r="B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2"/>
      <c r="Q86" s="172"/>
      <c r="AA86" s="172"/>
      <c r="AC86" s="172"/>
      <c r="AE86" s="172"/>
      <c r="AG86" s="172"/>
      <c r="AI86" s="172"/>
      <c r="AJ86" s="172"/>
    </row>
    <row r="87" spans="2:36" x14ac:dyDescent="2.5499999999999998">
      <c r="AA87" s="172"/>
      <c r="AC87" s="172"/>
      <c r="AE87" s="172"/>
      <c r="AG87" s="172"/>
      <c r="AI87" s="172"/>
      <c r="AJ87" s="172"/>
    </row>
    <row r="88" spans="2:36" x14ac:dyDescent="2.5499999999999998">
      <c r="AA88" s="172"/>
      <c r="AC88" s="172"/>
      <c r="AE88" s="172"/>
      <c r="AG88" s="172"/>
      <c r="AI88" s="172"/>
      <c r="AJ88" s="172"/>
    </row>
    <row r="89" spans="2:36" x14ac:dyDescent="2.5499999999999998">
      <c r="AA89" s="172"/>
      <c r="AC89" s="172"/>
      <c r="AE89" s="172"/>
      <c r="AG89" s="172"/>
      <c r="AI89" s="172"/>
      <c r="AJ89" s="172"/>
    </row>
    <row r="90" spans="2:36" x14ac:dyDescent="2.5499999999999998">
      <c r="AA90" s="172"/>
      <c r="AC90" s="172"/>
      <c r="AE90" s="172"/>
      <c r="AG90" s="172"/>
      <c r="AI90" s="172"/>
      <c r="AJ90" s="172"/>
    </row>
    <row r="91" spans="2:36" x14ac:dyDescent="2.5499999999999998">
      <c r="AA91" s="172"/>
      <c r="AC91" s="172"/>
      <c r="AE91" s="172"/>
      <c r="AG91" s="172"/>
      <c r="AI91" s="172"/>
      <c r="AJ91" s="172"/>
    </row>
    <row r="92" spans="2:36" x14ac:dyDescent="2.5499999999999998">
      <c r="AA92" s="172"/>
      <c r="AC92" s="172"/>
      <c r="AE92" s="172"/>
      <c r="AG92" s="172"/>
      <c r="AI92" s="172"/>
      <c r="AJ92" s="172"/>
    </row>
    <row r="93" spans="2:36" x14ac:dyDescent="2.5499999999999998">
      <c r="AA93" s="172"/>
      <c r="AC93" s="172"/>
      <c r="AE93" s="172"/>
      <c r="AG93" s="172"/>
      <c r="AI93" s="172"/>
    </row>
    <row r="94" spans="2:36" x14ac:dyDescent="2.5499999999999998">
      <c r="AA94" s="172"/>
      <c r="AC94" s="172"/>
      <c r="AE94" s="172"/>
      <c r="AG94" s="172"/>
      <c r="AI94" s="172"/>
    </row>
    <row r="95" spans="2:36" x14ac:dyDescent="2.5499999999999998">
      <c r="AA95" s="172"/>
      <c r="AC95" s="172"/>
      <c r="AE95" s="172"/>
      <c r="AG95" s="172"/>
      <c r="AI95" s="172"/>
    </row>
    <row r="96" spans="2:36" x14ac:dyDescent="2.5499999999999998">
      <c r="AA96" s="172"/>
      <c r="AC96" s="172"/>
      <c r="AE96" s="172"/>
      <c r="AG96" s="172"/>
      <c r="AI96" s="172"/>
    </row>
    <row r="97" spans="2:35" x14ac:dyDescent="2.5499999999999998">
      <c r="AA97" s="172"/>
      <c r="AC97" s="172"/>
      <c r="AE97" s="172"/>
      <c r="AG97" s="172"/>
      <c r="AI97" s="172"/>
    </row>
    <row r="98" spans="2:35" x14ac:dyDescent="2.5499999999999998">
      <c r="AA98" s="172"/>
      <c r="AC98" s="172"/>
      <c r="AE98" s="172"/>
      <c r="AG98" s="172"/>
      <c r="AI98" s="172"/>
    </row>
    <row r="99" spans="2:35" x14ac:dyDescent="2.5499999999999998">
      <c r="AA99" s="172"/>
      <c r="AC99" s="172"/>
      <c r="AE99" s="172"/>
      <c r="AG99" s="172"/>
      <c r="AI99" s="172"/>
    </row>
    <row r="100" spans="2:35" x14ac:dyDescent="2.5499999999999998">
      <c r="AA100" s="172"/>
      <c r="AC100" s="172"/>
      <c r="AE100" s="172"/>
      <c r="AG100" s="172"/>
      <c r="AI100" s="172"/>
    </row>
    <row r="101" spans="2:35" s="176" customFormat="1" x14ac:dyDescent="2.5499999999999998">
      <c r="B101" s="175"/>
      <c r="C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2"/>
      <c r="AG101" s="172"/>
      <c r="AH101" s="172"/>
      <c r="AI101" s="172"/>
    </row>
    <row r="102" spans="2:35" s="176" customFormat="1" x14ac:dyDescent="2.5499999999999998">
      <c r="B102" s="175"/>
      <c r="C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</row>
  </sheetData>
  <mergeCells count="19">
    <mergeCell ref="B2:N2"/>
    <mergeCell ref="B23:Q23"/>
    <mergeCell ref="B83:D83"/>
    <mergeCell ref="B84:D84"/>
    <mergeCell ref="B85:D85"/>
    <mergeCell ref="B61:D61"/>
    <mergeCell ref="B62:D62"/>
    <mergeCell ref="B63:D63"/>
    <mergeCell ref="B72:D72"/>
    <mergeCell ref="B73:D73"/>
    <mergeCell ref="B74:D74"/>
    <mergeCell ref="B50:D50"/>
    <mergeCell ref="B51:D51"/>
    <mergeCell ref="B52:D52"/>
    <mergeCell ref="AA23:AC23"/>
    <mergeCell ref="AG23:AJ23"/>
    <mergeCell ref="B24:P24"/>
    <mergeCell ref="D25:E25"/>
    <mergeCell ref="D3:L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E16E-A2B7-478E-AB8D-6A3F64407062}">
  <dimension ref="B1:Z132"/>
  <sheetViews>
    <sheetView showGridLines="0" zoomScale="25" zoomScaleNormal="25" workbookViewId="0">
      <selection activeCell="B48" sqref="B48"/>
    </sheetView>
  </sheetViews>
  <sheetFormatPr defaultRowHeight="178.5" x14ac:dyDescent="2.5499999999999998"/>
  <cols>
    <col min="2" max="2" width="100" style="1" customWidth="1"/>
    <col min="3" max="3" width="3.7109375" customWidth="1"/>
    <col min="4" max="4" width="96.5703125" style="16" customWidth="1"/>
    <col min="5" max="5" width="1.7109375" customWidth="1"/>
    <col min="6" max="6" width="96.5703125" style="16" customWidth="1"/>
    <col min="7" max="7" width="1.7109375" customWidth="1"/>
    <col min="8" max="8" width="73.7109375" style="16" customWidth="1"/>
    <col min="10" max="10" width="9.140625" customWidth="1"/>
    <col min="18" max="18" width="100" style="1" customWidth="1"/>
    <col min="19" max="19" width="3.7109375" customWidth="1"/>
    <col min="20" max="20" width="96.5703125" style="16" customWidth="1"/>
    <col min="21" max="21" width="1.7109375" customWidth="1"/>
    <col min="22" max="22" width="44" style="16" customWidth="1"/>
    <col min="23" max="23" width="1.7109375" customWidth="1"/>
    <col min="24" max="24" width="40.5703125" style="1" customWidth="1"/>
    <col min="25" max="25" width="3.7109375" customWidth="1"/>
    <col min="26" max="26" width="96.5703125" style="16" customWidth="1"/>
  </cols>
  <sheetData>
    <row r="1" spans="2:26" ht="96" x14ac:dyDescent="0.25">
      <c r="B1" s="247" t="s">
        <v>60</v>
      </c>
      <c r="C1" s="247"/>
      <c r="D1" s="247"/>
      <c r="E1" s="247"/>
      <c r="F1" s="247"/>
      <c r="G1" s="247"/>
      <c r="H1" s="247"/>
      <c r="R1"/>
      <c r="T1"/>
      <c r="V1"/>
      <c r="X1"/>
      <c r="Z1"/>
    </row>
    <row r="2" spans="2:26" ht="92.25" x14ac:dyDescent="0.25">
      <c r="B2" s="248" t="s">
        <v>96</v>
      </c>
      <c r="C2" s="248"/>
      <c r="D2" s="248"/>
      <c r="E2" s="248"/>
      <c r="F2" s="248"/>
      <c r="G2" s="124"/>
      <c r="H2" s="125">
        <v>0.25</v>
      </c>
      <c r="R2"/>
      <c r="T2"/>
      <c r="V2"/>
      <c r="X2"/>
      <c r="Z2"/>
    </row>
    <row r="3" spans="2:26" x14ac:dyDescent="2.5499999999999998">
      <c r="B3" s="17" t="s">
        <v>10</v>
      </c>
      <c r="D3" s="36"/>
      <c r="F3" s="36" t="s">
        <v>88</v>
      </c>
      <c r="H3" s="18" t="s">
        <v>21</v>
      </c>
      <c r="R3"/>
      <c r="T3" s="22" t="s">
        <v>59</v>
      </c>
      <c r="V3"/>
      <c r="X3"/>
      <c r="Z3"/>
    </row>
    <row r="4" spans="2:26" ht="30" customHeight="1" x14ac:dyDescent="2.5499999999999998">
      <c r="R4"/>
      <c r="T4"/>
      <c r="V4"/>
      <c r="X4"/>
      <c r="Z4"/>
    </row>
    <row r="5" spans="2:26" x14ac:dyDescent="2.5499999999999998">
      <c r="B5" s="13" t="s">
        <v>0</v>
      </c>
      <c r="D5" s="20">
        <v>7</v>
      </c>
      <c r="E5" s="1"/>
      <c r="F5" s="21">
        <f>D5*6</f>
        <v>42</v>
      </c>
      <c r="G5" s="1"/>
      <c r="H5" s="20"/>
      <c r="R5" s="94"/>
      <c r="T5" s="23" t="s">
        <v>28</v>
      </c>
      <c r="V5"/>
      <c r="X5"/>
      <c r="Z5"/>
    </row>
    <row r="6" spans="2:26" ht="30" customHeight="1" x14ac:dyDescent="2.5499999999999998">
      <c r="D6" s="95"/>
      <c r="E6" s="1"/>
      <c r="F6" s="92"/>
      <c r="G6" s="1"/>
      <c r="R6"/>
      <c r="T6"/>
      <c r="V6"/>
      <c r="X6"/>
      <c r="Z6"/>
    </row>
    <row r="7" spans="2:26" x14ac:dyDescent="2.5499999999999998">
      <c r="B7" s="4" t="s">
        <v>2</v>
      </c>
      <c r="D7" s="20">
        <v>7</v>
      </c>
      <c r="E7" s="1"/>
      <c r="F7" s="21">
        <f>D7*6</f>
        <v>42</v>
      </c>
      <c r="G7" s="1"/>
      <c r="H7" s="20"/>
      <c r="R7"/>
      <c r="T7" s="26" t="s">
        <v>35</v>
      </c>
      <c r="V7"/>
      <c r="X7"/>
      <c r="Z7"/>
    </row>
    <row r="8" spans="2:26" ht="30" customHeight="1" x14ac:dyDescent="2.5499999999999998">
      <c r="D8" s="95"/>
      <c r="E8" s="1"/>
      <c r="F8" s="92"/>
      <c r="G8" s="1"/>
      <c r="R8"/>
      <c r="T8"/>
      <c r="V8"/>
      <c r="X8"/>
      <c r="Z8"/>
    </row>
    <row r="9" spans="2:26" x14ac:dyDescent="2.5499999999999998">
      <c r="B9" s="29" t="s">
        <v>48</v>
      </c>
      <c r="D9" s="20">
        <v>5</v>
      </c>
      <c r="E9" s="1"/>
      <c r="F9" s="21">
        <f>D9*6</f>
        <v>30</v>
      </c>
      <c r="G9" s="1"/>
      <c r="H9" s="20"/>
      <c r="R9"/>
      <c r="T9" s="22" t="s">
        <v>87</v>
      </c>
      <c r="V9"/>
      <c r="X9"/>
      <c r="Z9"/>
    </row>
    <row r="10" spans="2:26" ht="30" customHeight="1" x14ac:dyDescent="2.5499999999999998">
      <c r="D10" s="95"/>
      <c r="E10" s="1"/>
      <c r="F10" s="92"/>
      <c r="G10" s="1"/>
      <c r="R10"/>
      <c r="T10"/>
      <c r="V10"/>
      <c r="X10"/>
      <c r="Z10"/>
    </row>
    <row r="11" spans="2:26" ht="180" x14ac:dyDescent="2.5499999999999998">
      <c r="B11" s="161" t="s">
        <v>79</v>
      </c>
      <c r="D11" s="20">
        <v>3</v>
      </c>
      <c r="E11" s="1"/>
      <c r="F11" s="21">
        <f>D11*6</f>
        <v>18</v>
      </c>
      <c r="G11" s="1"/>
      <c r="H11" s="20"/>
      <c r="R11"/>
      <c r="T11"/>
      <c r="V11"/>
      <c r="X11"/>
      <c r="Z11"/>
    </row>
    <row r="12" spans="2:26" ht="30" customHeight="1" x14ac:dyDescent="2.5499999999999998">
      <c r="D12" s="96"/>
      <c r="E12" s="1"/>
      <c r="F12" s="92"/>
      <c r="G12" s="1"/>
      <c r="R12"/>
      <c r="T12"/>
      <c r="V12"/>
      <c r="X12"/>
      <c r="Z12"/>
    </row>
    <row r="13" spans="2:26" x14ac:dyDescent="2.5499999999999998">
      <c r="B13" s="15" t="s">
        <v>16</v>
      </c>
      <c r="D13" s="20">
        <v>1</v>
      </c>
      <c r="E13" s="1"/>
      <c r="F13" s="21">
        <f>D13*6</f>
        <v>6</v>
      </c>
      <c r="G13" s="1"/>
      <c r="H13" s="20"/>
      <c r="R13"/>
      <c r="T13"/>
      <c r="V13"/>
      <c r="X13"/>
      <c r="Z13"/>
    </row>
    <row r="14" spans="2:26" ht="30" customHeight="1" x14ac:dyDescent="2.5499999999999998">
      <c r="D14" s="96"/>
      <c r="E14" s="1"/>
      <c r="F14" s="92"/>
      <c r="G14" s="1"/>
      <c r="R14"/>
      <c r="T14"/>
      <c r="V14"/>
      <c r="X14"/>
      <c r="Z14"/>
    </row>
    <row r="15" spans="2:26" x14ac:dyDescent="2.5499999999999998">
      <c r="B15" s="162" t="s">
        <v>39</v>
      </c>
      <c r="D15" s="20">
        <v>1</v>
      </c>
      <c r="E15" s="1"/>
      <c r="F15" s="21">
        <f>D15*6</f>
        <v>6</v>
      </c>
      <c r="G15" s="1"/>
      <c r="H15" s="20"/>
      <c r="R15"/>
      <c r="T15"/>
      <c r="V15"/>
      <c r="X15"/>
      <c r="Z15"/>
    </row>
    <row r="16" spans="2:26" ht="30" customHeight="1" x14ac:dyDescent="2.5499999999999998">
      <c r="D16" s="96"/>
      <c r="E16" s="1"/>
      <c r="F16" s="92"/>
      <c r="G16" s="1"/>
      <c r="R16"/>
      <c r="T16"/>
      <c r="V16"/>
      <c r="X16"/>
      <c r="Z16"/>
    </row>
    <row r="17" spans="2:26" ht="178.5" customHeight="1" x14ac:dyDescent="2.5499999999999998">
      <c r="B17" s="10" t="s">
        <v>7</v>
      </c>
      <c r="D17" s="20">
        <v>1</v>
      </c>
      <c r="E17" s="1"/>
      <c r="F17" s="21">
        <f>D17*6</f>
        <v>6</v>
      </c>
      <c r="G17" s="1"/>
      <c r="H17" s="20"/>
      <c r="R17"/>
      <c r="T17"/>
      <c r="V17"/>
      <c r="X17"/>
      <c r="Z17"/>
    </row>
    <row r="18" spans="2:26" ht="30" customHeight="1" x14ac:dyDescent="2.5499999999999998">
      <c r="D18" s="95"/>
      <c r="E18" s="1"/>
      <c r="F18" s="92"/>
      <c r="G18" s="1"/>
      <c r="R18"/>
      <c r="T18"/>
      <c r="V18"/>
      <c r="X18"/>
      <c r="Z18"/>
    </row>
    <row r="19" spans="2:26" x14ac:dyDescent="2.5499999999999998">
      <c r="B19" s="99" t="s">
        <v>90</v>
      </c>
      <c r="D19" s="97" t="s">
        <v>23</v>
      </c>
      <c r="E19" s="1"/>
      <c r="F19" s="21"/>
      <c r="G19" s="1"/>
      <c r="H19" s="20"/>
      <c r="R19"/>
      <c r="T19"/>
      <c r="V19"/>
      <c r="X19"/>
      <c r="Z19"/>
    </row>
    <row r="20" spans="2:26" ht="30" customHeight="1" x14ac:dyDescent="2.5499999999999998">
      <c r="B20"/>
      <c r="D20" s="95"/>
      <c r="E20" s="1"/>
      <c r="F20" s="92"/>
      <c r="G20" s="1"/>
      <c r="R20"/>
      <c r="T20"/>
      <c r="V20"/>
      <c r="X20"/>
      <c r="Z20"/>
    </row>
    <row r="21" spans="2:26" ht="178.5" customHeight="1" x14ac:dyDescent="2.5499999999999998">
      <c r="B21" s="100" t="s">
        <v>92</v>
      </c>
      <c r="D21" s="97" t="s">
        <v>23</v>
      </c>
      <c r="E21" s="1"/>
      <c r="F21" s="21"/>
      <c r="G21" s="1"/>
      <c r="H21" s="20"/>
      <c r="R21"/>
      <c r="T21"/>
      <c r="V21"/>
      <c r="X21"/>
      <c r="Z21"/>
    </row>
    <row r="22" spans="2:26" ht="30" customHeight="1" x14ac:dyDescent="2.5499999999999998">
      <c r="B22"/>
      <c r="D22" s="95"/>
      <c r="E22" s="1"/>
      <c r="F22" s="92"/>
      <c r="G22" s="1"/>
      <c r="R22"/>
      <c r="T22"/>
      <c r="V22"/>
      <c r="X22"/>
      <c r="Z22"/>
    </row>
    <row r="23" spans="2:26" x14ac:dyDescent="2.5499999999999998">
      <c r="B23" s="123" t="s">
        <v>89</v>
      </c>
      <c r="D23" s="97" t="s">
        <v>23</v>
      </c>
      <c r="E23" s="1"/>
      <c r="F23" s="21"/>
      <c r="G23" s="1"/>
      <c r="H23" s="20"/>
      <c r="R23"/>
      <c r="T23"/>
      <c r="V23"/>
      <c r="X23"/>
      <c r="Z23"/>
    </row>
    <row r="24" spans="2:26" ht="30" customHeight="1" x14ac:dyDescent="2.5499999999999998">
      <c r="B24"/>
      <c r="D24" s="98"/>
      <c r="F24" s="93"/>
      <c r="R24"/>
      <c r="T24"/>
      <c r="V24"/>
      <c r="X24"/>
      <c r="Z24"/>
    </row>
    <row r="25" spans="2:26" ht="178.5" customHeight="1" x14ac:dyDescent="2.5499999999999998">
      <c r="B25" s="34" t="s">
        <v>91</v>
      </c>
      <c r="D25" s="97" t="s">
        <v>23</v>
      </c>
      <c r="E25" s="1"/>
      <c r="F25" s="21"/>
      <c r="H25" s="20"/>
      <c r="R25"/>
      <c r="T25"/>
      <c r="V25"/>
      <c r="X25"/>
      <c r="Z25"/>
    </row>
    <row r="26" spans="2:26" ht="30" customHeight="1" x14ac:dyDescent="2.5499999999999998">
      <c r="R26"/>
      <c r="T26"/>
      <c r="V26"/>
      <c r="X26"/>
      <c r="Z26"/>
    </row>
    <row r="27" spans="2:26" ht="178.5" customHeight="1" x14ac:dyDescent="2.5499999999999998">
      <c r="R27"/>
      <c r="T27"/>
      <c r="V27"/>
      <c r="X27"/>
      <c r="Z27"/>
    </row>
    <row r="28" spans="2:26" ht="30" customHeight="1" x14ac:dyDescent="0.25">
      <c r="B28"/>
      <c r="D28"/>
      <c r="F28"/>
      <c r="H28"/>
      <c r="R28"/>
      <c r="T28"/>
      <c r="V28"/>
      <c r="X28"/>
      <c r="Z28"/>
    </row>
    <row r="29" spans="2:26" ht="15" x14ac:dyDescent="0.25">
      <c r="B29"/>
      <c r="D29"/>
      <c r="F29"/>
      <c r="H29"/>
      <c r="R29"/>
      <c r="T29"/>
      <c r="V29"/>
      <c r="X29"/>
      <c r="Z29"/>
    </row>
    <row r="30" spans="2:26" ht="92.25" x14ac:dyDescent="0.25">
      <c r="B30" s="229"/>
      <c r="C30" s="229"/>
      <c r="D30" s="229"/>
      <c r="E30" s="229"/>
      <c r="F30" s="229"/>
      <c r="H30"/>
      <c r="R30" s="239" t="s">
        <v>218</v>
      </c>
      <c r="S30" s="239"/>
      <c r="T30" s="239"/>
      <c r="V30"/>
      <c r="X30"/>
      <c r="Z30"/>
    </row>
    <row r="31" spans="2:26" ht="184.5" customHeight="1" x14ac:dyDescent="0.25">
      <c r="B31" s="216" t="s">
        <v>10</v>
      </c>
      <c r="D31" s="216" t="s">
        <v>229</v>
      </c>
      <c r="E31" s="230"/>
      <c r="F31" s="231" t="s">
        <v>134</v>
      </c>
      <c r="H31"/>
      <c r="R31" s="216" t="s">
        <v>10</v>
      </c>
      <c r="T31" s="216" t="s">
        <v>49</v>
      </c>
      <c r="V31"/>
      <c r="X31"/>
      <c r="Z31"/>
    </row>
    <row r="32" spans="2:26" ht="30" customHeight="1" x14ac:dyDescent="2.5499999999999998">
      <c r="H32"/>
      <c r="R32"/>
      <c r="T32"/>
      <c r="V32"/>
      <c r="X32"/>
      <c r="Z32"/>
    </row>
    <row r="33" spans="2:26" ht="187.5" x14ac:dyDescent="2.5499999999999998">
      <c r="B33" s="197" t="s">
        <v>92</v>
      </c>
      <c r="D33" s="97" t="s">
        <v>23</v>
      </c>
      <c r="E33" s="1"/>
      <c r="F33" s="20">
        <v>6</v>
      </c>
      <c r="G33" s="1"/>
      <c r="H33"/>
      <c r="R33" s="41" t="s">
        <v>54</v>
      </c>
      <c r="T33" s="21">
        <v>2</v>
      </c>
      <c r="V33" s="245">
        <f>T33+T35+T37</f>
        <v>13</v>
      </c>
      <c r="X33"/>
      <c r="Z33"/>
    </row>
    <row r="34" spans="2:26" ht="30" customHeight="1" x14ac:dyDescent="2.5499999999999998">
      <c r="E34" s="1"/>
      <c r="G34" s="1"/>
      <c r="H34"/>
      <c r="T34"/>
      <c r="V34" s="245"/>
      <c r="X34"/>
      <c r="Z34"/>
    </row>
    <row r="35" spans="2:26" x14ac:dyDescent="2.5499999999999998">
      <c r="B35" s="99" t="s">
        <v>90</v>
      </c>
      <c r="D35" s="97" t="s">
        <v>23</v>
      </c>
      <c r="E35" s="1"/>
      <c r="F35" s="24">
        <v>4</v>
      </c>
      <c r="G35" s="1"/>
      <c r="H35"/>
      <c r="R35" s="42" t="s">
        <v>50</v>
      </c>
      <c r="T35" s="21">
        <v>11</v>
      </c>
      <c r="V35" s="245"/>
      <c r="X35"/>
      <c r="Z35"/>
    </row>
    <row r="36" spans="2:26" ht="30" customHeight="1" x14ac:dyDescent="2.5499999999999998">
      <c r="E36" s="1"/>
      <c r="G36" s="1"/>
      <c r="H36"/>
      <c r="R36" s="40"/>
      <c r="T36"/>
      <c r="V36" s="245"/>
      <c r="X36"/>
      <c r="Z36"/>
    </row>
    <row r="37" spans="2:26" ht="187.5" x14ac:dyDescent="2.5499999999999998">
      <c r="B37" s="198" t="s">
        <v>89</v>
      </c>
      <c r="D37" s="97" t="s">
        <v>23</v>
      </c>
      <c r="E37" s="1"/>
      <c r="F37" s="20">
        <v>4</v>
      </c>
      <c r="G37" s="1"/>
      <c r="H37"/>
      <c r="R37" s="43" t="s">
        <v>53</v>
      </c>
      <c r="T37" s="21"/>
      <c r="V37" s="245"/>
      <c r="X37" s="246">
        <f>T37+T39+T41</f>
        <v>4</v>
      </c>
      <c r="Z37"/>
    </row>
    <row r="38" spans="2:26" ht="30" customHeight="1" x14ac:dyDescent="2.5499999999999998">
      <c r="E38" s="1"/>
      <c r="G38" s="1"/>
      <c r="H38"/>
      <c r="R38" s="40"/>
      <c r="T38"/>
      <c r="V38"/>
      <c r="X38" s="246"/>
      <c r="Z38"/>
    </row>
    <row r="39" spans="2:26" ht="180" x14ac:dyDescent="2.5499999999999998">
      <c r="B39" s="28" t="s">
        <v>79</v>
      </c>
      <c r="D39" s="24">
        <v>3</v>
      </c>
      <c r="E39" s="1"/>
      <c r="F39" s="20">
        <v>2</v>
      </c>
      <c r="G39" s="1"/>
      <c r="H39"/>
      <c r="R39" s="44" t="s">
        <v>51</v>
      </c>
      <c r="T39" s="21">
        <v>4</v>
      </c>
      <c r="V39"/>
      <c r="X39" s="246"/>
      <c r="Z39"/>
    </row>
    <row r="40" spans="2:26" ht="30" customHeight="1" x14ac:dyDescent="2.5499999999999998">
      <c r="E40" s="1"/>
      <c r="G40" s="1"/>
      <c r="H40"/>
      <c r="R40" s="40"/>
      <c r="T40"/>
      <c r="V40"/>
      <c r="X40" s="246"/>
      <c r="Z40"/>
    </row>
    <row r="41" spans="2:26" ht="187.5" x14ac:dyDescent="2.5499999999999998">
      <c r="B41" s="4" t="s">
        <v>2</v>
      </c>
      <c r="D41" s="24">
        <v>6</v>
      </c>
      <c r="E41" s="1"/>
      <c r="F41" s="20">
        <v>4</v>
      </c>
      <c r="G41" s="1"/>
      <c r="H41"/>
      <c r="R41" s="45" t="s">
        <v>52</v>
      </c>
      <c r="T41" s="21"/>
      <c r="V41" s="244">
        <f>T41+T43+T45</f>
        <v>9</v>
      </c>
      <c r="X41" s="246"/>
      <c r="Z41"/>
    </row>
    <row r="42" spans="2:26" ht="30" customHeight="1" x14ac:dyDescent="2.5499999999999998">
      <c r="E42" s="1"/>
      <c r="G42" s="1"/>
      <c r="H42"/>
      <c r="R42"/>
      <c r="T42"/>
      <c r="V42" s="244"/>
      <c r="X42"/>
      <c r="Z42"/>
    </row>
    <row r="43" spans="2:26" x14ac:dyDescent="2.5499999999999998">
      <c r="B43" s="167" t="s">
        <v>91</v>
      </c>
      <c r="D43" s="97" t="s">
        <v>23</v>
      </c>
      <c r="E43" s="1"/>
      <c r="F43" s="24">
        <v>2</v>
      </c>
      <c r="G43" s="1"/>
      <c r="H43"/>
      <c r="R43" s="46" t="s">
        <v>56</v>
      </c>
      <c r="T43" s="21">
        <v>3</v>
      </c>
      <c r="V43" s="244"/>
      <c r="X43"/>
      <c r="Z43"/>
    </row>
    <row r="44" spans="2:26" ht="30" customHeight="1" x14ac:dyDescent="2.5499999999999998">
      <c r="E44" s="1"/>
      <c r="G44" s="1"/>
      <c r="H44"/>
      <c r="R44"/>
      <c r="T44"/>
      <c r="V44" s="244"/>
      <c r="X44"/>
      <c r="Z44"/>
    </row>
    <row r="45" spans="2:26" ht="178.5" customHeight="1" x14ac:dyDescent="2.5499999999999998">
      <c r="B45" s="13" t="s">
        <v>0</v>
      </c>
      <c r="C45" s="16"/>
      <c r="D45" s="24">
        <v>7</v>
      </c>
      <c r="E45" s="1"/>
      <c r="F45" s="24">
        <v>2</v>
      </c>
      <c r="G45" s="1"/>
      <c r="H45"/>
      <c r="R45" s="47" t="s">
        <v>55</v>
      </c>
      <c r="T45" s="21">
        <v>6</v>
      </c>
      <c r="V45" s="244"/>
      <c r="X45"/>
      <c r="Z45"/>
    </row>
    <row r="46" spans="2:26" ht="30" customHeight="1" x14ac:dyDescent="2.5499999999999998">
      <c r="H46"/>
      <c r="R46"/>
      <c r="T46"/>
      <c r="V46"/>
      <c r="X46"/>
      <c r="Z46"/>
    </row>
    <row r="47" spans="2:26" ht="15" x14ac:dyDescent="0.25">
      <c r="B47"/>
      <c r="D47"/>
      <c r="F47"/>
      <c r="H47"/>
      <c r="R47"/>
      <c r="T47"/>
      <c r="V47"/>
      <c r="X47"/>
      <c r="Z47"/>
    </row>
    <row r="48" spans="2:26" ht="135" customHeight="1" x14ac:dyDescent="1.35">
      <c r="B48"/>
      <c r="D48"/>
      <c r="F48" s="94">
        <f>F33+F35+F37+F39+F41+F43+F45</f>
        <v>24</v>
      </c>
      <c r="H48"/>
      <c r="R48"/>
      <c r="T48"/>
      <c r="V48"/>
      <c r="X48"/>
      <c r="Z48"/>
    </row>
    <row r="49" spans="2:26" ht="184.5" customHeight="1" x14ac:dyDescent="0.25">
      <c r="B49"/>
      <c r="D49"/>
      <c r="F49"/>
      <c r="H49"/>
      <c r="R49" t="s">
        <v>230</v>
      </c>
      <c r="T49"/>
      <c r="V49"/>
      <c r="X49"/>
      <c r="Z49"/>
    </row>
    <row r="50" spans="2:26" ht="30" customHeight="1" x14ac:dyDescent="2.5499999999999998">
      <c r="E50" s="1"/>
      <c r="G50" s="1"/>
      <c r="H50"/>
      <c r="R50"/>
      <c r="T50"/>
      <c r="V50"/>
      <c r="X50"/>
      <c r="Z50"/>
    </row>
    <row r="51" spans="2:26" ht="15" x14ac:dyDescent="0.25">
      <c r="B51"/>
      <c r="D51"/>
      <c r="F51"/>
      <c r="H51"/>
      <c r="R51"/>
      <c r="T51"/>
      <c r="V51"/>
      <c r="X51"/>
      <c r="Z51"/>
    </row>
    <row r="52" spans="2:26" ht="30" customHeight="1" x14ac:dyDescent="0.25">
      <c r="B52"/>
      <c r="D52"/>
      <c r="F52"/>
      <c r="H52"/>
      <c r="R52"/>
      <c r="T52"/>
      <c r="V52"/>
      <c r="X52"/>
      <c r="Z52"/>
    </row>
    <row r="53" spans="2:26" ht="15" x14ac:dyDescent="0.25">
      <c r="B53"/>
      <c r="D53"/>
      <c r="F53"/>
      <c r="H53"/>
      <c r="R53"/>
      <c r="T53"/>
      <c r="V53"/>
      <c r="X53"/>
      <c r="Z53"/>
    </row>
    <row r="54" spans="2:26" ht="30" customHeight="1" x14ac:dyDescent="0.25">
      <c r="B54"/>
      <c r="D54"/>
      <c r="F54"/>
      <c r="H54"/>
      <c r="R54"/>
      <c r="T54"/>
      <c r="V54"/>
      <c r="X54"/>
      <c r="Z54"/>
    </row>
    <row r="55" spans="2:26" ht="15" x14ac:dyDescent="0.25">
      <c r="B55"/>
      <c r="D55"/>
      <c r="F55"/>
      <c r="H55"/>
      <c r="R55"/>
      <c r="T55"/>
      <c r="V55"/>
      <c r="X55"/>
      <c r="Z55"/>
    </row>
    <row r="56" spans="2:26" ht="30" customHeight="1" x14ac:dyDescent="0.25">
      <c r="B56"/>
      <c r="D56"/>
      <c r="F56"/>
      <c r="H56"/>
      <c r="R56"/>
      <c r="T56"/>
      <c r="V56"/>
      <c r="X56"/>
      <c r="Z56"/>
    </row>
    <row r="57" spans="2:26" ht="15" x14ac:dyDescent="0.25">
      <c r="B57"/>
      <c r="D57"/>
      <c r="F57"/>
      <c r="H57"/>
      <c r="R57"/>
      <c r="T57"/>
      <c r="V57"/>
      <c r="X57"/>
      <c r="Z57"/>
    </row>
    <row r="58" spans="2:26" ht="30" customHeight="1" x14ac:dyDescent="0.25">
      <c r="B58"/>
      <c r="D58"/>
      <c r="F58"/>
      <c r="H58"/>
      <c r="R58"/>
      <c r="T58"/>
      <c r="V58"/>
      <c r="X58"/>
      <c r="Z58"/>
    </row>
    <row r="59" spans="2:26" ht="15" x14ac:dyDescent="0.25">
      <c r="B59"/>
      <c r="D59"/>
      <c r="F59"/>
      <c r="H59"/>
      <c r="R59"/>
      <c r="T59"/>
      <c r="V59"/>
      <c r="X59"/>
      <c r="Z59"/>
    </row>
    <row r="60" spans="2:26" ht="30" customHeight="1" x14ac:dyDescent="0.25">
      <c r="B60"/>
      <c r="D60"/>
      <c r="F60"/>
      <c r="H60"/>
      <c r="R60"/>
      <c r="T60"/>
      <c r="V60"/>
      <c r="X60"/>
      <c r="Z60"/>
    </row>
    <row r="61" spans="2:26" ht="15" x14ac:dyDescent="0.25">
      <c r="B61"/>
      <c r="D61"/>
      <c r="F61"/>
      <c r="H61"/>
      <c r="R61"/>
      <c r="T61"/>
      <c r="V61"/>
      <c r="X61"/>
      <c r="Z61"/>
    </row>
    <row r="62" spans="2:26" ht="30" customHeight="1" x14ac:dyDescent="0.25">
      <c r="B62"/>
      <c r="D62"/>
      <c r="F62"/>
      <c r="H62"/>
      <c r="R62"/>
      <c r="T62"/>
      <c r="V62"/>
      <c r="X62"/>
      <c r="Z62"/>
    </row>
    <row r="63" spans="2:26" ht="178.5" customHeight="1" x14ac:dyDescent="0.25">
      <c r="B63"/>
      <c r="D63"/>
      <c r="F63"/>
      <c r="H63"/>
      <c r="R63"/>
      <c r="T63"/>
      <c r="V63"/>
      <c r="X63"/>
      <c r="Z63"/>
    </row>
    <row r="64" spans="2:26" ht="30" customHeight="1" x14ac:dyDescent="0.25">
      <c r="B64"/>
      <c r="D64"/>
      <c r="F64"/>
      <c r="H64"/>
      <c r="R64"/>
      <c r="T64"/>
      <c r="V64"/>
      <c r="X64"/>
      <c r="Z64"/>
    </row>
    <row r="65" spans="2:26" ht="15" x14ac:dyDescent="0.25">
      <c r="B65"/>
      <c r="D65"/>
      <c r="F65"/>
      <c r="H65"/>
      <c r="R65"/>
      <c r="T65"/>
      <c r="V65"/>
      <c r="X65"/>
      <c r="Z65"/>
    </row>
    <row r="66" spans="2:26" ht="15" x14ac:dyDescent="0.25">
      <c r="B66"/>
      <c r="D66"/>
      <c r="F66"/>
      <c r="H66"/>
      <c r="R66"/>
      <c r="T66"/>
      <c r="V66"/>
      <c r="X66"/>
      <c r="Z66"/>
    </row>
    <row r="67" spans="2:26" ht="30" customHeight="1" x14ac:dyDescent="0.25">
      <c r="B67"/>
      <c r="D67"/>
      <c r="F67"/>
      <c r="H67"/>
      <c r="R67"/>
      <c r="T67"/>
      <c r="V67"/>
      <c r="X67"/>
      <c r="Z67"/>
    </row>
    <row r="68" spans="2:26" ht="15" x14ac:dyDescent="0.25">
      <c r="B68"/>
      <c r="D68"/>
      <c r="F68"/>
      <c r="H68"/>
      <c r="R68"/>
      <c r="T68"/>
      <c r="V68"/>
      <c r="X68"/>
      <c r="Z68"/>
    </row>
    <row r="69" spans="2:26" ht="30" customHeight="1" x14ac:dyDescent="0.25">
      <c r="B69"/>
      <c r="D69"/>
      <c r="F69"/>
      <c r="H69"/>
      <c r="R69"/>
      <c r="T69"/>
      <c r="V69"/>
      <c r="X69"/>
      <c r="Z69"/>
    </row>
    <row r="70" spans="2:26" ht="15" x14ac:dyDescent="0.25">
      <c r="B70"/>
      <c r="D70"/>
      <c r="F70"/>
      <c r="H70"/>
      <c r="R70"/>
      <c r="T70"/>
      <c r="V70"/>
      <c r="X70"/>
      <c r="Z70"/>
    </row>
    <row r="71" spans="2:26" ht="30" customHeight="1" x14ac:dyDescent="0.25">
      <c r="B71"/>
      <c r="D71"/>
      <c r="F71"/>
      <c r="H71"/>
      <c r="R71"/>
      <c r="T71"/>
      <c r="V71"/>
      <c r="X71"/>
      <c r="Z71"/>
    </row>
    <row r="72" spans="2:26" ht="15" x14ac:dyDescent="0.25">
      <c r="B72"/>
      <c r="D72"/>
      <c r="F72"/>
      <c r="H72"/>
      <c r="R72"/>
      <c r="T72"/>
      <c r="V72"/>
      <c r="X72"/>
      <c r="Z72"/>
    </row>
    <row r="73" spans="2:26" ht="30" customHeight="1" x14ac:dyDescent="0.25">
      <c r="B73"/>
      <c r="D73"/>
      <c r="F73"/>
      <c r="H73"/>
      <c r="R73"/>
      <c r="T73"/>
      <c r="V73"/>
      <c r="X73"/>
      <c r="Z73"/>
    </row>
    <row r="74" spans="2:26" ht="15" x14ac:dyDescent="0.25">
      <c r="B74"/>
      <c r="D74"/>
      <c r="F74"/>
      <c r="H74"/>
      <c r="R74"/>
      <c r="T74"/>
      <c r="V74"/>
      <c r="X74"/>
      <c r="Z74"/>
    </row>
    <row r="75" spans="2:26" ht="30" customHeight="1" x14ac:dyDescent="0.25">
      <c r="B75"/>
      <c r="D75"/>
      <c r="F75"/>
      <c r="H75"/>
      <c r="R75"/>
      <c r="T75"/>
      <c r="V75"/>
      <c r="X75"/>
      <c r="Z75"/>
    </row>
    <row r="76" spans="2:26" ht="178.5" customHeight="1" x14ac:dyDescent="0.25">
      <c r="B76"/>
      <c r="D76"/>
      <c r="F76"/>
      <c r="H76"/>
      <c r="R76"/>
      <c r="T76"/>
      <c r="V76"/>
      <c r="X76"/>
      <c r="Z76"/>
    </row>
    <row r="77" spans="2:26" ht="30" customHeight="1" x14ac:dyDescent="0.25">
      <c r="B77"/>
      <c r="D77"/>
      <c r="F77"/>
      <c r="H77"/>
      <c r="R77"/>
      <c r="T77"/>
      <c r="V77"/>
      <c r="X77"/>
      <c r="Z77"/>
    </row>
    <row r="78" spans="2:26" ht="15" x14ac:dyDescent="0.25">
      <c r="B78"/>
      <c r="D78"/>
      <c r="F78"/>
      <c r="H78"/>
      <c r="R78"/>
      <c r="T78"/>
      <c r="V78"/>
      <c r="X78"/>
      <c r="Z78"/>
    </row>
    <row r="79" spans="2:26" ht="30" customHeight="1" x14ac:dyDescent="0.25">
      <c r="B79"/>
      <c r="D79"/>
      <c r="F79"/>
      <c r="H79"/>
      <c r="R79"/>
      <c r="T79"/>
      <c r="V79"/>
      <c r="X79"/>
      <c r="Z79"/>
    </row>
    <row r="80" spans="2:26" ht="110.25" customHeight="1" x14ac:dyDescent="0.25">
      <c r="B80"/>
      <c r="D80"/>
      <c r="F80"/>
      <c r="H80"/>
      <c r="R80"/>
      <c r="T80"/>
      <c r="V80"/>
      <c r="X80"/>
      <c r="Z80"/>
    </row>
    <row r="81" spans="2:26" ht="76.5" customHeight="1" x14ac:dyDescent="0.25">
      <c r="B81"/>
      <c r="D81"/>
      <c r="F81"/>
      <c r="H81"/>
      <c r="R81"/>
      <c r="T81"/>
      <c r="V81"/>
      <c r="X81"/>
      <c r="Z81"/>
    </row>
    <row r="82" spans="2:26" ht="110.25" customHeight="1" x14ac:dyDescent="0.25">
      <c r="B82"/>
      <c r="D82"/>
      <c r="F82"/>
      <c r="H82"/>
      <c r="R82"/>
      <c r="T82"/>
      <c r="V82"/>
      <c r="X82"/>
      <c r="Z82"/>
    </row>
    <row r="83" spans="2:26" ht="15" x14ac:dyDescent="0.25">
      <c r="B83"/>
      <c r="D83"/>
      <c r="F83"/>
      <c r="H83"/>
      <c r="R83"/>
      <c r="T83"/>
      <c r="V83"/>
      <c r="X83"/>
      <c r="Z83"/>
    </row>
    <row r="84" spans="2:26" ht="30" customHeight="1" x14ac:dyDescent="0.25">
      <c r="B84"/>
      <c r="D84"/>
      <c r="F84"/>
      <c r="H84"/>
      <c r="R84"/>
      <c r="T84"/>
      <c r="V84"/>
      <c r="X84"/>
      <c r="Z84"/>
    </row>
    <row r="85" spans="2:26" ht="15" x14ac:dyDescent="0.25">
      <c r="B85"/>
      <c r="D85"/>
      <c r="F85"/>
      <c r="H85"/>
      <c r="R85"/>
      <c r="T85"/>
      <c r="V85"/>
      <c r="X85"/>
      <c r="Z85"/>
    </row>
    <row r="86" spans="2:26" ht="30" customHeight="1" x14ac:dyDescent="0.25">
      <c r="B86"/>
      <c r="D86"/>
      <c r="F86"/>
      <c r="H86"/>
      <c r="R86"/>
      <c r="T86"/>
      <c r="V86"/>
      <c r="X86"/>
      <c r="Z86"/>
    </row>
    <row r="87" spans="2:26" ht="15" x14ac:dyDescent="0.25">
      <c r="B87"/>
      <c r="D87"/>
      <c r="F87"/>
      <c r="H87"/>
      <c r="R87"/>
      <c r="T87"/>
      <c r="V87"/>
      <c r="X87"/>
      <c r="Z87"/>
    </row>
    <row r="88" spans="2:26" ht="30" customHeight="1" x14ac:dyDescent="0.25">
      <c r="B88"/>
      <c r="D88"/>
      <c r="F88"/>
      <c r="H88"/>
      <c r="R88"/>
      <c r="T88"/>
      <c r="V88"/>
      <c r="X88"/>
      <c r="Z88"/>
    </row>
    <row r="89" spans="2:26" ht="15" x14ac:dyDescent="0.25">
      <c r="B89"/>
      <c r="D89"/>
      <c r="F89"/>
      <c r="H89"/>
      <c r="R89"/>
      <c r="T89"/>
      <c r="V89"/>
      <c r="X89"/>
      <c r="Z89"/>
    </row>
    <row r="90" spans="2:26" ht="30" customHeight="1" x14ac:dyDescent="0.25">
      <c r="B90"/>
      <c r="D90"/>
      <c r="F90"/>
      <c r="H90"/>
      <c r="R90"/>
      <c r="T90"/>
      <c r="V90"/>
      <c r="X90"/>
      <c r="Z90"/>
    </row>
    <row r="91" spans="2:26" ht="110.25" customHeight="1" x14ac:dyDescent="0.25">
      <c r="B91"/>
      <c r="D91"/>
      <c r="F91"/>
      <c r="H91"/>
      <c r="R91"/>
      <c r="T91"/>
      <c r="V91"/>
      <c r="X91"/>
      <c r="Z91"/>
    </row>
    <row r="92" spans="2:26" ht="76.5" customHeight="1" x14ac:dyDescent="0.25">
      <c r="B92"/>
      <c r="D92"/>
      <c r="F92"/>
      <c r="H92"/>
      <c r="R92"/>
      <c r="T92"/>
      <c r="V92"/>
      <c r="X92"/>
      <c r="Z92"/>
    </row>
    <row r="93" spans="2:26" ht="110.25" customHeight="1" x14ac:dyDescent="0.25">
      <c r="B93"/>
      <c r="D93"/>
      <c r="F93"/>
      <c r="H93"/>
      <c r="R93"/>
      <c r="T93"/>
      <c r="V93"/>
      <c r="X93"/>
      <c r="Z93"/>
    </row>
    <row r="94" spans="2:26" ht="15" x14ac:dyDescent="0.25">
      <c r="B94"/>
      <c r="D94"/>
      <c r="F94"/>
      <c r="H94"/>
      <c r="R94"/>
      <c r="T94"/>
      <c r="V94"/>
      <c r="X94"/>
      <c r="Z94"/>
    </row>
    <row r="95" spans="2:26" ht="30" customHeight="1" x14ac:dyDescent="0.25">
      <c r="B95"/>
      <c r="D95"/>
      <c r="F95"/>
      <c r="H95"/>
      <c r="R95"/>
      <c r="T95"/>
      <c r="V95"/>
      <c r="X95"/>
      <c r="Z95"/>
    </row>
    <row r="96" spans="2:26" ht="15" x14ac:dyDescent="0.25">
      <c r="B96"/>
      <c r="D96"/>
      <c r="F96"/>
      <c r="H96"/>
      <c r="R96"/>
      <c r="T96"/>
      <c r="V96"/>
      <c r="X96"/>
      <c r="Z96"/>
    </row>
    <row r="97" spans="2:26" ht="30" customHeight="1" x14ac:dyDescent="0.25">
      <c r="B97"/>
      <c r="D97"/>
      <c r="F97"/>
      <c r="H97"/>
      <c r="R97"/>
      <c r="T97"/>
      <c r="V97"/>
      <c r="X97"/>
      <c r="Z97"/>
    </row>
    <row r="98" spans="2:26" ht="15" x14ac:dyDescent="0.25">
      <c r="B98"/>
      <c r="D98"/>
      <c r="F98"/>
      <c r="H98"/>
      <c r="R98"/>
      <c r="T98"/>
      <c r="V98"/>
      <c r="X98"/>
      <c r="Z98"/>
    </row>
    <row r="99" spans="2:26" ht="30" customHeight="1" x14ac:dyDescent="0.25">
      <c r="B99"/>
      <c r="D99"/>
      <c r="F99"/>
      <c r="H99"/>
      <c r="R99"/>
      <c r="T99"/>
      <c r="V99"/>
      <c r="X99"/>
      <c r="Z99"/>
    </row>
    <row r="100" spans="2:26" ht="15" x14ac:dyDescent="0.25">
      <c r="B100"/>
      <c r="D100"/>
      <c r="F100"/>
      <c r="H100"/>
      <c r="R100"/>
      <c r="T100"/>
      <c r="V100"/>
      <c r="X100"/>
      <c r="Z100"/>
    </row>
    <row r="101" spans="2:26" ht="30" customHeight="1" x14ac:dyDescent="0.25">
      <c r="B101"/>
      <c r="D101"/>
      <c r="F101"/>
      <c r="H101"/>
      <c r="R101"/>
      <c r="T101"/>
      <c r="V101"/>
      <c r="X101"/>
      <c r="Z101"/>
    </row>
    <row r="102" spans="2:26" ht="110.25" customHeight="1" x14ac:dyDescent="0.25">
      <c r="B102"/>
      <c r="D102"/>
      <c r="F102"/>
      <c r="H102"/>
      <c r="R102"/>
      <c r="T102"/>
      <c r="V102"/>
      <c r="X102"/>
      <c r="Z102"/>
    </row>
    <row r="103" spans="2:26" ht="76.5" customHeight="1" x14ac:dyDescent="0.25">
      <c r="B103"/>
      <c r="D103"/>
      <c r="F103"/>
      <c r="H103"/>
      <c r="R103"/>
      <c r="T103"/>
      <c r="V103"/>
      <c r="X103"/>
      <c r="Z103"/>
    </row>
    <row r="104" spans="2:26" ht="110.25" customHeight="1" x14ac:dyDescent="0.25">
      <c r="B104"/>
      <c r="D104"/>
      <c r="F104"/>
      <c r="H104"/>
      <c r="R104"/>
      <c r="T104"/>
      <c r="V104"/>
      <c r="X104"/>
      <c r="Z104"/>
    </row>
    <row r="105" spans="2:26" ht="15" x14ac:dyDescent="0.25">
      <c r="B105"/>
      <c r="D105"/>
      <c r="F105"/>
      <c r="H105"/>
      <c r="R105"/>
      <c r="T105"/>
      <c r="V105"/>
      <c r="X105"/>
      <c r="Z105"/>
    </row>
    <row r="106" spans="2:26" ht="30" customHeight="1" x14ac:dyDescent="0.25">
      <c r="B106"/>
      <c r="D106"/>
      <c r="F106"/>
      <c r="H106"/>
      <c r="R106"/>
      <c r="T106"/>
      <c r="V106"/>
      <c r="X106"/>
      <c r="Z106"/>
    </row>
    <row r="107" spans="2:26" ht="15" x14ac:dyDescent="0.25">
      <c r="B107"/>
      <c r="D107"/>
      <c r="F107"/>
      <c r="H107"/>
      <c r="R107"/>
      <c r="T107"/>
      <c r="V107"/>
      <c r="X107"/>
      <c r="Z107"/>
    </row>
    <row r="108" spans="2:26" ht="30" customHeight="1" x14ac:dyDescent="0.25">
      <c r="B108"/>
      <c r="D108"/>
      <c r="F108"/>
      <c r="H108"/>
      <c r="R108"/>
      <c r="T108"/>
      <c r="V108"/>
      <c r="X108"/>
      <c r="Z108"/>
    </row>
    <row r="109" spans="2:26" ht="15" x14ac:dyDescent="0.25">
      <c r="B109"/>
      <c r="D109"/>
      <c r="F109"/>
      <c r="H109"/>
      <c r="R109"/>
      <c r="T109"/>
      <c r="V109"/>
      <c r="X109"/>
      <c r="Z109"/>
    </row>
    <row r="110" spans="2:26" ht="30" customHeight="1" x14ac:dyDescent="0.25">
      <c r="B110"/>
      <c r="D110"/>
      <c r="F110"/>
      <c r="H110"/>
      <c r="R110"/>
      <c r="T110"/>
      <c r="V110"/>
      <c r="X110"/>
      <c r="Z110"/>
    </row>
    <row r="111" spans="2:26" ht="15" x14ac:dyDescent="0.25">
      <c r="B111"/>
      <c r="D111"/>
      <c r="F111"/>
      <c r="H111"/>
      <c r="R111"/>
      <c r="T111"/>
      <c r="V111"/>
      <c r="X111"/>
      <c r="Z111"/>
    </row>
    <row r="112" spans="2:26" ht="64.5" customHeight="1" x14ac:dyDescent="0.25">
      <c r="B112"/>
      <c r="D112"/>
      <c r="F112"/>
      <c r="H112"/>
      <c r="R112"/>
      <c r="T112"/>
      <c r="V112"/>
      <c r="X112"/>
      <c r="Z112"/>
    </row>
    <row r="113" spans="2:26" ht="110.25" customHeight="1" x14ac:dyDescent="0.25">
      <c r="B113"/>
      <c r="D113"/>
      <c r="F113"/>
      <c r="H113"/>
      <c r="R113"/>
      <c r="T113"/>
      <c r="V113"/>
      <c r="X113"/>
      <c r="Z113"/>
    </row>
    <row r="114" spans="2:26" ht="76.5" customHeight="1" x14ac:dyDescent="0.25">
      <c r="B114"/>
      <c r="D114"/>
      <c r="F114"/>
      <c r="H114"/>
      <c r="R114"/>
      <c r="T114"/>
      <c r="V114"/>
      <c r="X114"/>
      <c r="Z114"/>
    </row>
    <row r="115" spans="2:26" ht="110.25" customHeight="1" x14ac:dyDescent="0.25">
      <c r="B115"/>
      <c r="D115"/>
      <c r="F115"/>
      <c r="H115"/>
      <c r="R115"/>
      <c r="T115"/>
      <c r="V115"/>
      <c r="X115"/>
      <c r="Z115"/>
    </row>
    <row r="116" spans="2:26" ht="15" x14ac:dyDescent="0.25">
      <c r="B116"/>
      <c r="D116"/>
      <c r="F116"/>
      <c r="H116"/>
      <c r="R116"/>
      <c r="T116"/>
      <c r="V116"/>
      <c r="X116"/>
      <c r="Z116"/>
    </row>
    <row r="117" spans="2:26" ht="15" x14ac:dyDescent="0.25">
      <c r="B117"/>
      <c r="D117"/>
      <c r="F117"/>
      <c r="H117"/>
      <c r="R117"/>
      <c r="T117"/>
      <c r="V117"/>
      <c r="X117"/>
      <c r="Z117"/>
    </row>
    <row r="118" spans="2:26" ht="15" x14ac:dyDescent="0.25">
      <c r="B118"/>
      <c r="D118"/>
      <c r="F118"/>
      <c r="H118"/>
      <c r="R118"/>
      <c r="T118"/>
      <c r="V118"/>
      <c r="X118"/>
      <c r="Z118"/>
    </row>
    <row r="119" spans="2:26" ht="15" x14ac:dyDescent="0.25">
      <c r="B119"/>
      <c r="D119"/>
      <c r="F119"/>
      <c r="H119"/>
      <c r="R119"/>
      <c r="T119"/>
      <c r="V119"/>
      <c r="X119"/>
      <c r="Z119"/>
    </row>
    <row r="120" spans="2:26" ht="15" x14ac:dyDescent="0.25">
      <c r="B120"/>
      <c r="D120"/>
      <c r="F120"/>
      <c r="H120"/>
      <c r="R120"/>
      <c r="T120"/>
      <c r="V120"/>
      <c r="X120"/>
      <c r="Z120"/>
    </row>
    <row r="121" spans="2:26" ht="15" x14ac:dyDescent="0.25">
      <c r="B121"/>
      <c r="D121"/>
      <c r="F121"/>
      <c r="H121"/>
      <c r="R121"/>
      <c r="T121"/>
      <c r="V121"/>
      <c r="X121"/>
      <c r="Z121"/>
    </row>
    <row r="122" spans="2:26" x14ac:dyDescent="2.5499999999999998">
      <c r="R122"/>
      <c r="T122"/>
      <c r="V122"/>
      <c r="X122"/>
      <c r="Z122"/>
    </row>
    <row r="123" spans="2:26" x14ac:dyDescent="2.5499999999999998">
      <c r="R123"/>
      <c r="T123"/>
      <c r="V123"/>
      <c r="X123"/>
      <c r="Z123"/>
    </row>
    <row r="124" spans="2:26" x14ac:dyDescent="2.5499999999999998">
      <c r="R124"/>
      <c r="T124"/>
      <c r="V124"/>
      <c r="X124"/>
      <c r="Z124"/>
    </row>
    <row r="125" spans="2:26" x14ac:dyDescent="2.5499999999999998">
      <c r="R125"/>
      <c r="T125"/>
      <c r="V125"/>
      <c r="X125"/>
      <c r="Z125"/>
    </row>
    <row r="126" spans="2:26" x14ac:dyDescent="2.5499999999999998">
      <c r="R126"/>
      <c r="T126"/>
      <c r="V126"/>
      <c r="X126"/>
      <c r="Z126"/>
    </row>
    <row r="127" spans="2:26" x14ac:dyDescent="2.5499999999999998">
      <c r="R127"/>
      <c r="T127"/>
      <c r="V127"/>
      <c r="X127"/>
      <c r="Z127"/>
    </row>
    <row r="128" spans="2:26" x14ac:dyDescent="2.5499999999999998">
      <c r="R128"/>
      <c r="T128"/>
      <c r="V128"/>
      <c r="X128"/>
      <c r="Z128"/>
    </row>
    <row r="129" spans="18:26" x14ac:dyDescent="2.5499999999999998">
      <c r="R129"/>
      <c r="T129"/>
      <c r="V129"/>
      <c r="X129"/>
      <c r="Z129"/>
    </row>
    <row r="130" spans="18:26" x14ac:dyDescent="2.5499999999999998">
      <c r="R130"/>
      <c r="T130"/>
      <c r="V130"/>
      <c r="X130"/>
      <c r="Z130"/>
    </row>
    <row r="131" spans="18:26" x14ac:dyDescent="2.5499999999999998">
      <c r="R131"/>
      <c r="T131"/>
      <c r="V131"/>
      <c r="X131"/>
      <c r="Z131"/>
    </row>
    <row r="132" spans="18:26" x14ac:dyDescent="2.5499999999999998">
      <c r="R132"/>
      <c r="T132"/>
      <c r="V132"/>
      <c r="X132"/>
      <c r="Z132"/>
    </row>
  </sheetData>
  <mergeCells count="6">
    <mergeCell ref="R30:T30"/>
    <mergeCell ref="V41:V45"/>
    <mergeCell ref="V33:V37"/>
    <mergeCell ref="X37:X41"/>
    <mergeCell ref="B1:H1"/>
    <mergeCell ref="B2:F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5328-A60C-4179-B14E-79C8B8E20517}">
  <dimension ref="A1:AT105"/>
  <sheetViews>
    <sheetView topLeftCell="A34" workbookViewId="0">
      <selection activeCell="K22" sqref="K22"/>
    </sheetView>
  </sheetViews>
  <sheetFormatPr defaultRowHeight="15" x14ac:dyDescent="0.25"/>
  <cols>
    <col min="1" max="1" width="19.140625" customWidth="1"/>
    <col min="3" max="3" width="9.85546875" customWidth="1"/>
    <col min="16" max="16" width="10.5703125" style="51" bestFit="1" customWidth="1"/>
    <col min="21" max="21" width="9.5703125" bestFit="1" customWidth="1"/>
    <col min="22" max="22" width="11.140625" bestFit="1" customWidth="1"/>
  </cols>
  <sheetData>
    <row r="1" spans="1:33" x14ac:dyDescent="0.25">
      <c r="S1" t="s">
        <v>81</v>
      </c>
    </row>
    <row r="2" spans="1:33" x14ac:dyDescent="0.25">
      <c r="A2" s="67" t="s">
        <v>76</v>
      </c>
      <c r="B2" s="52" t="s">
        <v>63</v>
      </c>
      <c r="C2" s="52" t="s">
        <v>61</v>
      </c>
      <c r="D2" s="52" t="s">
        <v>62</v>
      </c>
      <c r="E2" s="52" t="s">
        <v>64</v>
      </c>
      <c r="F2" s="52" t="s">
        <v>65</v>
      </c>
      <c r="G2" s="52" t="s">
        <v>66</v>
      </c>
      <c r="H2" s="52" t="s">
        <v>67</v>
      </c>
      <c r="I2" s="52" t="s">
        <v>68</v>
      </c>
      <c r="J2" s="52" t="s">
        <v>69</v>
      </c>
      <c r="K2" s="52" t="s">
        <v>70</v>
      </c>
      <c r="L2" s="52" t="s">
        <v>71</v>
      </c>
      <c r="M2" s="52" t="s">
        <v>72</v>
      </c>
      <c r="N2" s="52" t="s">
        <v>73</v>
      </c>
      <c r="O2" s="53" t="s">
        <v>74</v>
      </c>
      <c r="P2" s="50" t="s">
        <v>75</v>
      </c>
      <c r="R2" s="57" t="s">
        <v>78</v>
      </c>
      <c r="S2">
        <v>651</v>
      </c>
      <c r="T2">
        <v>651</v>
      </c>
      <c r="U2">
        <v>651</v>
      </c>
      <c r="V2">
        <v>651</v>
      </c>
      <c r="W2">
        <v>651</v>
      </c>
      <c r="X2">
        <v>651</v>
      </c>
      <c r="Y2">
        <v>651</v>
      </c>
      <c r="Z2">
        <v>651</v>
      </c>
      <c r="AA2">
        <v>651</v>
      </c>
      <c r="AB2">
        <v>651</v>
      </c>
      <c r="AC2">
        <v>651</v>
      </c>
      <c r="AD2">
        <v>651</v>
      </c>
      <c r="AE2">
        <v>651</v>
      </c>
      <c r="AF2">
        <v>651</v>
      </c>
      <c r="AG2">
        <v>651</v>
      </c>
    </row>
    <row r="3" spans="1:33" x14ac:dyDescent="0.25">
      <c r="A3" s="67" t="s">
        <v>77</v>
      </c>
      <c r="B3" s="67">
        <v>8</v>
      </c>
      <c r="C3" s="67">
        <v>2</v>
      </c>
      <c r="D3" s="67">
        <v>4</v>
      </c>
      <c r="E3" s="67">
        <v>5</v>
      </c>
      <c r="F3" s="67">
        <v>5</v>
      </c>
      <c r="G3" s="67">
        <v>6</v>
      </c>
      <c r="H3" s="67">
        <v>11</v>
      </c>
      <c r="I3" s="67">
        <v>12</v>
      </c>
      <c r="J3" s="67">
        <v>21</v>
      </c>
      <c r="K3" s="67">
        <v>28</v>
      </c>
      <c r="L3" s="67">
        <v>31</v>
      </c>
      <c r="M3" s="67">
        <v>36</v>
      </c>
      <c r="N3" s="67">
        <v>36</v>
      </c>
      <c r="O3" s="67">
        <v>47</v>
      </c>
      <c r="P3" s="68">
        <f>B3+C3+D3+E3+F3+G3+H3+I3+J3+K3+L3+M3+N3+O3</f>
        <v>252</v>
      </c>
      <c r="R3" s="58" t="s">
        <v>2</v>
      </c>
      <c r="S3">
        <v>534</v>
      </c>
      <c r="T3">
        <v>534</v>
      </c>
      <c r="U3">
        <v>534</v>
      </c>
      <c r="V3">
        <v>534</v>
      </c>
      <c r="W3">
        <v>534</v>
      </c>
      <c r="X3">
        <v>534</v>
      </c>
      <c r="Y3">
        <v>534</v>
      </c>
      <c r="Z3">
        <v>534</v>
      </c>
      <c r="AA3">
        <v>534</v>
      </c>
      <c r="AB3">
        <v>534</v>
      </c>
      <c r="AC3">
        <v>534</v>
      </c>
      <c r="AD3">
        <v>534</v>
      </c>
      <c r="AE3">
        <v>534</v>
      </c>
      <c r="AF3">
        <v>534</v>
      </c>
      <c r="AG3">
        <v>534</v>
      </c>
    </row>
    <row r="4" spans="1:33" x14ac:dyDescent="0.25">
      <c r="A4" s="67" t="s">
        <v>82</v>
      </c>
      <c r="B4" s="69">
        <f>B3/P3</f>
        <v>3.1746031746031744E-2</v>
      </c>
      <c r="C4" s="69">
        <f>C3/P3</f>
        <v>7.9365079365079361E-3</v>
      </c>
      <c r="D4" s="69">
        <f>D3/P3</f>
        <v>1.5873015873015872E-2</v>
      </c>
      <c r="E4" s="69">
        <f>E3/P3</f>
        <v>1.984126984126984E-2</v>
      </c>
      <c r="F4" s="69">
        <f>F3/P3</f>
        <v>1.984126984126984E-2</v>
      </c>
      <c r="G4" s="69">
        <f>G3/P3</f>
        <v>2.3809523809523808E-2</v>
      </c>
      <c r="H4" s="69">
        <f>H3/P3</f>
        <v>4.3650793650793648E-2</v>
      </c>
      <c r="I4" s="69">
        <f>I3/P3</f>
        <v>4.7619047619047616E-2</v>
      </c>
      <c r="J4" s="69">
        <f>J3/P3</f>
        <v>8.3333333333333329E-2</v>
      </c>
      <c r="K4" s="69">
        <f>K3/P3</f>
        <v>0.1111111111111111</v>
      </c>
      <c r="L4" s="69">
        <f>L3/P3</f>
        <v>0.12301587301587301</v>
      </c>
      <c r="M4" s="69">
        <f>M3/P3</f>
        <v>0.14285714285714285</v>
      </c>
      <c r="N4" s="69">
        <f>N3/P3</f>
        <v>0.14285714285714285</v>
      </c>
      <c r="O4" s="69">
        <f>O3/P3</f>
        <v>0.18650793650793651</v>
      </c>
      <c r="P4" s="70">
        <f>B4+C4+D4+E4+F4+G4+H4+I4+J4+L4+K4+M4+N4+O4</f>
        <v>0.99999999999999978</v>
      </c>
      <c r="R4" s="58" t="s">
        <v>48</v>
      </c>
      <c r="S4">
        <v>569</v>
      </c>
      <c r="T4">
        <v>569</v>
      </c>
      <c r="U4">
        <v>569</v>
      </c>
      <c r="V4">
        <v>569</v>
      </c>
      <c r="W4">
        <v>569</v>
      </c>
      <c r="X4">
        <v>569</v>
      </c>
      <c r="Y4">
        <v>569</v>
      </c>
      <c r="Z4">
        <v>569</v>
      </c>
      <c r="AA4">
        <v>569</v>
      </c>
      <c r="AB4">
        <v>569</v>
      </c>
      <c r="AC4">
        <v>569</v>
      </c>
      <c r="AD4">
        <v>569</v>
      </c>
      <c r="AE4">
        <v>569</v>
      </c>
      <c r="AF4">
        <v>569</v>
      </c>
      <c r="AG4">
        <v>569</v>
      </c>
    </row>
    <row r="5" spans="1:33" x14ac:dyDescent="0.25">
      <c r="A5" s="67" t="s">
        <v>83</v>
      </c>
      <c r="B5" s="132">
        <f t="shared" ref="B5:O5" si="0">B7+B11+B15+B19+B23+B27+B31</f>
        <v>80.317460317460331</v>
      </c>
      <c r="C5" s="132">
        <f t="shared" si="0"/>
        <v>20.079365079365083</v>
      </c>
      <c r="D5" s="132">
        <f t="shared" si="0"/>
        <v>40.158730158730165</v>
      </c>
      <c r="E5" s="132">
        <f t="shared" si="0"/>
        <v>50.198412698412689</v>
      </c>
      <c r="F5" s="132">
        <f t="shared" si="0"/>
        <v>50.198412698412689</v>
      </c>
      <c r="G5" s="132">
        <f t="shared" si="0"/>
        <v>60.238095238095241</v>
      </c>
      <c r="H5" s="132">
        <f t="shared" si="0"/>
        <v>110.43650793650792</v>
      </c>
      <c r="I5" s="132">
        <f t="shared" si="0"/>
        <v>120.47619047619048</v>
      </c>
      <c r="J5" s="132">
        <f t="shared" si="0"/>
        <v>210.83333333333334</v>
      </c>
      <c r="K5" s="132">
        <f t="shared" si="0"/>
        <v>281.11111111111109</v>
      </c>
      <c r="L5" s="132">
        <f t="shared" si="0"/>
        <v>311.23015873015868</v>
      </c>
      <c r="M5" s="132">
        <f t="shared" si="0"/>
        <v>361.42857142857139</v>
      </c>
      <c r="N5" s="132">
        <f t="shared" si="0"/>
        <v>361.42857142857139</v>
      </c>
      <c r="O5" s="132">
        <f t="shared" si="0"/>
        <v>471.86507936507934</v>
      </c>
      <c r="P5" s="75">
        <f>B5+C5+D5+F5+E5+G5+I5+H5+J5+K5+L5+M5+N5+O5</f>
        <v>2530</v>
      </c>
      <c r="R5" s="58" t="s">
        <v>79</v>
      </c>
      <c r="S5">
        <v>241</v>
      </c>
      <c r="T5">
        <v>241</v>
      </c>
      <c r="U5">
        <v>241</v>
      </c>
      <c r="V5">
        <v>241</v>
      </c>
      <c r="W5">
        <v>241</v>
      </c>
      <c r="X5">
        <v>241</v>
      </c>
      <c r="Y5">
        <v>241</v>
      </c>
      <c r="Z5">
        <v>241</v>
      </c>
      <c r="AA5">
        <v>241</v>
      </c>
      <c r="AB5">
        <v>241</v>
      </c>
      <c r="AC5">
        <v>241</v>
      </c>
      <c r="AD5">
        <v>241</v>
      </c>
      <c r="AE5">
        <v>241</v>
      </c>
      <c r="AF5">
        <v>241</v>
      </c>
      <c r="AG5">
        <v>241</v>
      </c>
    </row>
    <row r="6" spans="1:33" x14ac:dyDescent="0.25">
      <c r="P6" s="66"/>
      <c r="R6" s="58" t="s">
        <v>80</v>
      </c>
      <c r="S6">
        <v>274</v>
      </c>
      <c r="T6">
        <v>274</v>
      </c>
      <c r="U6">
        <v>274</v>
      </c>
      <c r="V6">
        <v>274</v>
      </c>
      <c r="W6">
        <v>274</v>
      </c>
      <c r="X6">
        <v>274</v>
      </c>
      <c r="Y6">
        <v>274</v>
      </c>
      <c r="Z6">
        <v>274</v>
      </c>
      <c r="AA6">
        <v>274</v>
      </c>
      <c r="AB6">
        <v>274</v>
      </c>
      <c r="AC6">
        <v>274</v>
      </c>
      <c r="AD6">
        <v>274</v>
      </c>
      <c r="AE6">
        <v>274</v>
      </c>
      <c r="AF6">
        <v>274</v>
      </c>
      <c r="AG6">
        <v>274</v>
      </c>
    </row>
    <row r="7" spans="1:33" x14ac:dyDescent="0.25">
      <c r="A7" s="71" t="s">
        <v>78</v>
      </c>
      <c r="B7" s="64">
        <f>B4*S2</f>
        <v>20.666666666666664</v>
      </c>
      <c r="C7" s="64">
        <f>C4*S2</f>
        <v>5.1666666666666661</v>
      </c>
      <c r="D7" s="64">
        <f>D4*S2</f>
        <v>10.333333333333332</v>
      </c>
      <c r="E7" s="64">
        <f>E4*S2</f>
        <v>12.916666666666666</v>
      </c>
      <c r="F7" s="64">
        <f>F4*S2</f>
        <v>12.916666666666666</v>
      </c>
      <c r="G7" s="64">
        <f>G4*S2</f>
        <v>15.5</v>
      </c>
      <c r="H7" s="64">
        <f>H4*S2</f>
        <v>28.416666666666664</v>
      </c>
      <c r="I7" s="64">
        <f>I4*S2</f>
        <v>31</v>
      </c>
      <c r="J7" s="64">
        <f>J4*S2</f>
        <v>54.25</v>
      </c>
      <c r="K7" s="64">
        <f>K4*S2</f>
        <v>72.333333333333329</v>
      </c>
      <c r="L7" s="64">
        <f>L4*S2</f>
        <v>80.083333333333329</v>
      </c>
      <c r="M7" s="64">
        <f>M4*S2</f>
        <v>93</v>
      </c>
      <c r="N7" s="64">
        <f>N4*S2</f>
        <v>93</v>
      </c>
      <c r="O7" s="64">
        <v>121.41666666666667</v>
      </c>
      <c r="P7" s="63"/>
      <c r="R7" s="58" t="s">
        <v>39</v>
      </c>
      <c r="S7">
        <v>177</v>
      </c>
      <c r="T7">
        <v>177</v>
      </c>
      <c r="U7">
        <v>177</v>
      </c>
      <c r="V7">
        <v>177</v>
      </c>
      <c r="W7">
        <v>177</v>
      </c>
      <c r="X7">
        <v>177</v>
      </c>
      <c r="Y7">
        <v>177</v>
      </c>
      <c r="Z7">
        <v>177</v>
      </c>
      <c r="AA7">
        <v>177</v>
      </c>
      <c r="AB7">
        <v>177</v>
      </c>
      <c r="AC7">
        <v>177</v>
      </c>
      <c r="AD7">
        <v>177</v>
      </c>
      <c r="AE7">
        <v>177</v>
      </c>
      <c r="AF7">
        <v>177</v>
      </c>
      <c r="AG7">
        <v>177</v>
      </c>
    </row>
    <row r="8" spans="1:33" x14ac:dyDescent="0.25">
      <c r="A8" s="72">
        <f>B7/B5</f>
        <v>0.25731225296442678</v>
      </c>
      <c r="B8" s="6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6"/>
      <c r="R8" s="58" t="s">
        <v>7</v>
      </c>
      <c r="S8">
        <v>84</v>
      </c>
      <c r="T8">
        <v>84</v>
      </c>
      <c r="U8">
        <v>84</v>
      </c>
      <c r="V8">
        <v>84</v>
      </c>
      <c r="W8">
        <v>84</v>
      </c>
      <c r="X8">
        <v>84</v>
      </c>
      <c r="Y8">
        <v>84</v>
      </c>
      <c r="Z8">
        <v>84</v>
      </c>
      <c r="AA8">
        <v>84</v>
      </c>
      <c r="AB8">
        <v>84</v>
      </c>
      <c r="AC8">
        <v>84</v>
      </c>
      <c r="AD8">
        <v>84</v>
      </c>
      <c r="AE8">
        <v>84</v>
      </c>
      <c r="AF8">
        <v>84</v>
      </c>
      <c r="AG8">
        <v>84</v>
      </c>
    </row>
    <row r="9" spans="1:33" x14ac:dyDescent="0.25">
      <c r="A9" s="73"/>
    </row>
    <row r="11" spans="1:33" x14ac:dyDescent="0.25">
      <c r="A11" s="74" t="s">
        <v>2</v>
      </c>
      <c r="B11" s="64">
        <f>B4*S3</f>
        <v>16.952380952380953</v>
      </c>
      <c r="C11" s="64">
        <f>C4*S3</f>
        <v>4.2380952380952381</v>
      </c>
      <c r="D11" s="64">
        <f>D4*S3</f>
        <v>8.4761904761904763</v>
      </c>
      <c r="E11" s="64">
        <f>E4*S3</f>
        <v>10.595238095238095</v>
      </c>
      <c r="F11" s="64">
        <f>F4*S3</f>
        <v>10.595238095238095</v>
      </c>
      <c r="G11" s="64">
        <f>G4*S3</f>
        <v>12.714285714285714</v>
      </c>
      <c r="H11" s="64">
        <f>H4*S3</f>
        <v>23.309523809523807</v>
      </c>
      <c r="I11" s="64">
        <f>I4*S3</f>
        <v>25.428571428571427</v>
      </c>
      <c r="J11" s="64">
        <f>J4*S3</f>
        <v>44.5</v>
      </c>
      <c r="K11" s="64">
        <f>K4*S3</f>
        <v>59.333333333333329</v>
      </c>
      <c r="L11" s="64">
        <f>L4*S3</f>
        <v>65.69047619047619</v>
      </c>
      <c r="M11" s="64">
        <f>M4*S3</f>
        <v>76.285714285714278</v>
      </c>
      <c r="N11" s="64">
        <f>N4*S3</f>
        <v>76.285714285714278</v>
      </c>
      <c r="O11" s="64">
        <v>99.595238095238102</v>
      </c>
      <c r="R11" s="54"/>
    </row>
    <row r="12" spans="1:33" x14ac:dyDescent="0.25">
      <c r="A12" s="72">
        <f>B11/B5</f>
        <v>0.2110671936758893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R12" s="54"/>
    </row>
    <row r="13" spans="1:33" x14ac:dyDescent="0.25">
      <c r="A13" s="73"/>
      <c r="R13">
        <v>651</v>
      </c>
      <c r="S13" s="64"/>
    </row>
    <row r="14" spans="1:33" x14ac:dyDescent="0.25">
      <c r="R14">
        <v>534</v>
      </c>
      <c r="S14" s="64"/>
    </row>
    <row r="15" spans="1:33" x14ac:dyDescent="0.25">
      <c r="A15" s="74" t="s">
        <v>48</v>
      </c>
      <c r="B15" s="64">
        <f>B4*S4</f>
        <v>18.063492063492063</v>
      </c>
      <c r="C15" s="64">
        <f>C4*S4</f>
        <v>4.5158730158730158</v>
      </c>
      <c r="D15" s="64">
        <f>D4*S4</f>
        <v>9.0317460317460316</v>
      </c>
      <c r="E15" s="64">
        <f>E4*S4</f>
        <v>11.28968253968254</v>
      </c>
      <c r="F15" s="64">
        <f>F4*S4</f>
        <v>11.28968253968254</v>
      </c>
      <c r="G15" s="64">
        <f>G4*S4</f>
        <v>13.547619047619047</v>
      </c>
      <c r="H15" s="64">
        <f>H4*S4</f>
        <v>24.837301587301585</v>
      </c>
      <c r="I15" s="64">
        <f>I4*S4</f>
        <v>27.095238095238095</v>
      </c>
      <c r="J15" s="64">
        <f>J4*S4</f>
        <v>47.416666666666664</v>
      </c>
      <c r="K15" s="64">
        <f>K4*S4</f>
        <v>63.222222222222221</v>
      </c>
      <c r="L15" s="64">
        <f>L4*S4</f>
        <v>69.996031746031747</v>
      </c>
      <c r="M15" s="64">
        <f>M4*S4</f>
        <v>81.285714285714278</v>
      </c>
      <c r="N15" s="64">
        <f>N4*S4</f>
        <v>81.285714285714278</v>
      </c>
      <c r="O15" s="64">
        <v>106.12301587301587</v>
      </c>
      <c r="R15">
        <v>569</v>
      </c>
      <c r="S15" s="64"/>
    </row>
    <row r="16" spans="1:33" x14ac:dyDescent="0.25">
      <c r="A16" s="72">
        <f>B15/B5</f>
        <v>0.22490118577075094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R16">
        <v>241</v>
      </c>
    </row>
    <row r="17" spans="1:19" x14ac:dyDescent="0.25">
      <c r="A17" s="73"/>
      <c r="R17">
        <v>274</v>
      </c>
    </row>
    <row r="18" spans="1:19" x14ac:dyDescent="0.25">
      <c r="R18">
        <v>177</v>
      </c>
      <c r="S18" s="62"/>
    </row>
    <row r="19" spans="1:19" x14ac:dyDescent="0.25">
      <c r="A19" s="74" t="s">
        <v>79</v>
      </c>
      <c r="B19" s="64">
        <f>B4*S5</f>
        <v>7.6507936507936503</v>
      </c>
      <c r="C19" s="64">
        <f>C4*S5</f>
        <v>1.9126984126984126</v>
      </c>
      <c r="D19" s="64">
        <f t="shared" ref="D19:N19" si="1">D4*S5</f>
        <v>3.8253968253968251</v>
      </c>
      <c r="E19" s="64">
        <f t="shared" si="1"/>
        <v>4.7817460317460316</v>
      </c>
      <c r="F19" s="64">
        <f t="shared" si="1"/>
        <v>4.7817460317460316</v>
      </c>
      <c r="G19" s="64">
        <f t="shared" si="1"/>
        <v>5.7380952380952381</v>
      </c>
      <c r="H19" s="64">
        <f t="shared" si="1"/>
        <v>10.519841269841269</v>
      </c>
      <c r="I19" s="64">
        <f t="shared" si="1"/>
        <v>11.476190476190476</v>
      </c>
      <c r="J19" s="64">
        <f t="shared" si="1"/>
        <v>20.083333333333332</v>
      </c>
      <c r="K19" s="64">
        <f t="shared" si="1"/>
        <v>26.777777777777775</v>
      </c>
      <c r="L19" s="64">
        <f t="shared" si="1"/>
        <v>29.646825396825395</v>
      </c>
      <c r="M19" s="64">
        <f t="shared" si="1"/>
        <v>34.428571428571423</v>
      </c>
      <c r="N19" s="64">
        <f t="shared" si="1"/>
        <v>34.428571428571423</v>
      </c>
      <c r="O19" s="64">
        <v>44.948412698412696</v>
      </c>
      <c r="R19">
        <v>84</v>
      </c>
    </row>
    <row r="20" spans="1:19" x14ac:dyDescent="0.25">
      <c r="A20" s="72">
        <f>B19/B5</f>
        <v>9.5256916996047408E-2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R20" s="54"/>
    </row>
    <row r="21" spans="1:19" x14ac:dyDescent="0.25">
      <c r="A21" s="73"/>
      <c r="R21" s="54">
        <f>R13+R15+R14+R16+R17+R18+R19</f>
        <v>2530</v>
      </c>
    </row>
    <row r="22" spans="1:19" x14ac:dyDescent="0.25">
      <c r="R22" s="54">
        <f>R21/25</f>
        <v>101.2</v>
      </c>
      <c r="S22" s="56"/>
    </row>
    <row r="23" spans="1:19" x14ac:dyDescent="0.25">
      <c r="A23" s="74" t="s">
        <v>80</v>
      </c>
      <c r="B23" s="64">
        <f>B4*S6</f>
        <v>8.6984126984126977</v>
      </c>
      <c r="C23" s="64">
        <f t="shared" ref="C23:N23" si="2">C4*S6</f>
        <v>2.1746031746031744</v>
      </c>
      <c r="D23" s="64">
        <f t="shared" si="2"/>
        <v>4.3492063492063489</v>
      </c>
      <c r="E23" s="64">
        <f t="shared" si="2"/>
        <v>5.4365079365079358</v>
      </c>
      <c r="F23" s="64">
        <f t="shared" si="2"/>
        <v>5.4365079365079358</v>
      </c>
      <c r="G23" s="64">
        <f t="shared" si="2"/>
        <v>6.5238095238095237</v>
      </c>
      <c r="H23" s="64">
        <f t="shared" si="2"/>
        <v>11.96031746031746</v>
      </c>
      <c r="I23" s="64">
        <f t="shared" si="2"/>
        <v>13.047619047619047</v>
      </c>
      <c r="J23" s="64">
        <f t="shared" si="2"/>
        <v>22.833333333333332</v>
      </c>
      <c r="K23" s="64">
        <f t="shared" si="2"/>
        <v>30.444444444444443</v>
      </c>
      <c r="L23" s="64">
        <f t="shared" si="2"/>
        <v>33.706349206349202</v>
      </c>
      <c r="M23" s="64">
        <f t="shared" si="2"/>
        <v>39.142857142857139</v>
      </c>
      <c r="N23" s="64">
        <f t="shared" si="2"/>
        <v>39.142857142857139</v>
      </c>
      <c r="O23" s="64">
        <v>51.103174603174601</v>
      </c>
      <c r="R23" s="54"/>
    </row>
    <row r="24" spans="1:19" x14ac:dyDescent="0.25">
      <c r="A24" s="72">
        <f>B23/B5</f>
        <v>0.10830039525691697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R24" s="54"/>
    </row>
    <row r="25" spans="1:19" x14ac:dyDescent="0.25">
      <c r="A25" s="73"/>
      <c r="R25" s="54"/>
      <c r="S25" s="64"/>
    </row>
    <row r="26" spans="1:19" x14ac:dyDescent="0.25">
      <c r="R26" s="54"/>
      <c r="S26" s="56"/>
    </row>
    <row r="27" spans="1:19" x14ac:dyDescent="0.25">
      <c r="A27" s="74" t="s">
        <v>39</v>
      </c>
      <c r="B27" s="64">
        <f>B4*S7</f>
        <v>5.6190476190476186</v>
      </c>
      <c r="C27" s="64">
        <f t="shared" ref="C27:N27" si="3">C4*S7</f>
        <v>1.4047619047619047</v>
      </c>
      <c r="D27" s="64">
        <f t="shared" si="3"/>
        <v>2.8095238095238093</v>
      </c>
      <c r="E27" s="64">
        <f t="shared" si="3"/>
        <v>3.5119047619047619</v>
      </c>
      <c r="F27" s="64">
        <f t="shared" si="3"/>
        <v>3.5119047619047619</v>
      </c>
      <c r="G27" s="64">
        <f t="shared" si="3"/>
        <v>4.2142857142857144</v>
      </c>
      <c r="H27" s="64">
        <f t="shared" si="3"/>
        <v>7.7261904761904754</v>
      </c>
      <c r="I27" s="64">
        <f t="shared" si="3"/>
        <v>8.4285714285714288</v>
      </c>
      <c r="J27" s="64">
        <f t="shared" si="3"/>
        <v>14.75</v>
      </c>
      <c r="K27" s="64">
        <f t="shared" si="3"/>
        <v>19.666666666666664</v>
      </c>
      <c r="L27" s="64">
        <f t="shared" si="3"/>
        <v>21.773809523809522</v>
      </c>
      <c r="M27" s="64">
        <f t="shared" si="3"/>
        <v>25.285714285714285</v>
      </c>
      <c r="N27" s="64">
        <f t="shared" si="3"/>
        <v>25.285714285714285</v>
      </c>
      <c r="O27" s="64">
        <v>33.011904761904759</v>
      </c>
      <c r="R27" s="54"/>
    </row>
    <row r="28" spans="1:19" x14ac:dyDescent="0.25">
      <c r="A28" s="72">
        <f>B27/B5</f>
        <v>6.996047430830038E-2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</row>
    <row r="29" spans="1:19" x14ac:dyDescent="0.25">
      <c r="A29" s="73"/>
      <c r="S29" s="64"/>
    </row>
    <row r="30" spans="1:19" x14ac:dyDescent="0.25">
      <c r="S30" s="56"/>
    </row>
    <row r="31" spans="1:19" x14ac:dyDescent="0.25">
      <c r="A31" s="74" t="s">
        <v>7</v>
      </c>
      <c r="B31" s="64">
        <f>B4*S8</f>
        <v>2.6666666666666665</v>
      </c>
      <c r="C31" s="64">
        <f t="shared" ref="C31:N31" si="4">C4*S8</f>
        <v>0.66666666666666663</v>
      </c>
      <c r="D31" s="64">
        <f t="shared" si="4"/>
        <v>1.3333333333333333</v>
      </c>
      <c r="E31" s="64">
        <f t="shared" si="4"/>
        <v>1.6666666666666665</v>
      </c>
      <c r="F31" s="64">
        <f t="shared" si="4"/>
        <v>1.6666666666666665</v>
      </c>
      <c r="G31" s="64">
        <f t="shared" si="4"/>
        <v>2</v>
      </c>
      <c r="H31" s="64">
        <f t="shared" si="4"/>
        <v>3.6666666666666665</v>
      </c>
      <c r="I31" s="64">
        <f t="shared" si="4"/>
        <v>4</v>
      </c>
      <c r="J31" s="64">
        <f t="shared" si="4"/>
        <v>7</v>
      </c>
      <c r="K31" s="64">
        <f t="shared" si="4"/>
        <v>9.3333333333333321</v>
      </c>
      <c r="L31" s="64">
        <f t="shared" si="4"/>
        <v>10.333333333333332</v>
      </c>
      <c r="M31" s="64">
        <f t="shared" si="4"/>
        <v>12</v>
      </c>
      <c r="N31" s="64">
        <f t="shared" si="4"/>
        <v>12</v>
      </c>
      <c r="O31" s="64">
        <v>15.666666666666668</v>
      </c>
      <c r="Q31" s="64"/>
    </row>
    <row r="32" spans="1:19" x14ac:dyDescent="0.25">
      <c r="A32" s="72">
        <f>B31/B5</f>
        <v>3.320158102766798E-2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spans="1:22" x14ac:dyDescent="0.25">
      <c r="S33" s="64"/>
    </row>
    <row r="34" spans="1:22" x14ac:dyDescent="0.25">
      <c r="S34" s="56"/>
    </row>
    <row r="35" spans="1:22" x14ac:dyDescent="0.25">
      <c r="A35" s="67" t="s">
        <v>76</v>
      </c>
      <c r="B35" s="52" t="s">
        <v>63</v>
      </c>
      <c r="C35" s="52" t="s">
        <v>61</v>
      </c>
      <c r="D35" s="52" t="s">
        <v>62</v>
      </c>
      <c r="E35" s="52" t="s">
        <v>64</v>
      </c>
      <c r="F35" s="52" t="s">
        <v>65</v>
      </c>
      <c r="G35" s="52" t="s">
        <v>66</v>
      </c>
      <c r="H35" s="52" t="s">
        <v>67</v>
      </c>
      <c r="I35" s="52" t="s">
        <v>68</v>
      </c>
      <c r="J35" s="52" t="s">
        <v>69</v>
      </c>
      <c r="K35" s="52" t="s">
        <v>70</v>
      </c>
      <c r="L35" s="52" t="s">
        <v>71</v>
      </c>
      <c r="M35" s="52" t="s">
        <v>72</v>
      </c>
      <c r="N35" s="52" t="s">
        <v>73</v>
      </c>
      <c r="O35" s="53" t="s">
        <v>74</v>
      </c>
      <c r="P35" s="50" t="s">
        <v>75</v>
      </c>
    </row>
    <row r="36" spans="1:22" x14ac:dyDescent="0.25">
      <c r="A36" s="67" t="s">
        <v>77</v>
      </c>
      <c r="B36" s="67">
        <v>8</v>
      </c>
      <c r="C36" s="67">
        <v>2</v>
      </c>
      <c r="D36" s="67">
        <v>4</v>
      </c>
      <c r="E36" s="67">
        <v>5</v>
      </c>
      <c r="F36" s="67">
        <v>5</v>
      </c>
      <c r="G36" s="67">
        <v>6</v>
      </c>
      <c r="H36" s="67">
        <v>11</v>
      </c>
      <c r="I36" s="67">
        <v>12</v>
      </c>
      <c r="J36" s="67">
        <v>21</v>
      </c>
      <c r="K36" s="67">
        <v>28</v>
      </c>
      <c r="L36" s="67">
        <v>31</v>
      </c>
      <c r="M36" s="67">
        <v>36</v>
      </c>
      <c r="N36" s="67">
        <v>36</v>
      </c>
      <c r="O36" s="67">
        <v>47</v>
      </c>
      <c r="P36" s="68">
        <f>B36+C36+D36+E36+F36+G36+H36+I36+J36+K36+L36+M36+N36+O36</f>
        <v>252</v>
      </c>
    </row>
    <row r="37" spans="1:22" x14ac:dyDescent="0.25">
      <c r="A37" s="67" t="s">
        <v>82</v>
      </c>
      <c r="B37" s="69">
        <f>B36/P36</f>
        <v>3.1746031746031744E-2</v>
      </c>
      <c r="C37" s="69">
        <f>C36/P36</f>
        <v>7.9365079365079361E-3</v>
      </c>
      <c r="D37" s="69">
        <f>D36/P36</f>
        <v>1.5873015873015872E-2</v>
      </c>
      <c r="E37" s="69">
        <f>E36/P36</f>
        <v>1.984126984126984E-2</v>
      </c>
      <c r="F37" s="69">
        <f>F36/P36</f>
        <v>1.984126984126984E-2</v>
      </c>
      <c r="G37" s="69">
        <f>G36/P36</f>
        <v>2.3809523809523808E-2</v>
      </c>
      <c r="H37" s="69">
        <f>H36/P36</f>
        <v>4.3650793650793648E-2</v>
      </c>
      <c r="I37" s="69">
        <f>I36/P36</f>
        <v>4.7619047619047616E-2</v>
      </c>
      <c r="J37" s="69">
        <f>J36/P36</f>
        <v>8.3333333333333329E-2</v>
      </c>
      <c r="K37" s="69">
        <f>K36/P36</f>
        <v>0.1111111111111111</v>
      </c>
      <c r="L37" s="69">
        <f>L36/P36</f>
        <v>0.12301587301587301</v>
      </c>
      <c r="M37" s="69">
        <f>M36/P36</f>
        <v>0.14285714285714285</v>
      </c>
      <c r="N37" s="69">
        <f>N36/P36</f>
        <v>0.14285714285714285</v>
      </c>
      <c r="O37" s="69">
        <f>O36/P36</f>
        <v>0.18650793650793651</v>
      </c>
      <c r="P37" s="70">
        <f>B37+C37+D37+E37+F37+G37+H37+I37+J37+L37+K37+M37+N37+O37</f>
        <v>0.99999999999999978</v>
      </c>
      <c r="S37" s="64"/>
      <c r="T37" s="60"/>
      <c r="V37" s="59"/>
    </row>
    <row r="38" spans="1:22" x14ac:dyDescent="0.25">
      <c r="A38" s="67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70"/>
    </row>
    <row r="39" spans="1:22" x14ac:dyDescent="0.25">
      <c r="A39" s="77" t="s">
        <v>84</v>
      </c>
      <c r="B39" s="78">
        <f t="shared" ref="B39:O39" si="5">B40+B44+B48+B52+B56+B60+B64</f>
        <v>8</v>
      </c>
      <c r="C39" s="78">
        <f t="shared" si="5"/>
        <v>2</v>
      </c>
      <c r="D39" s="78">
        <f t="shared" si="5"/>
        <v>4</v>
      </c>
      <c r="E39" s="78">
        <f t="shared" si="5"/>
        <v>5</v>
      </c>
      <c r="F39" s="78">
        <f t="shared" si="5"/>
        <v>5</v>
      </c>
      <c r="G39" s="78">
        <f t="shared" si="5"/>
        <v>6</v>
      </c>
      <c r="H39" s="78">
        <f t="shared" si="5"/>
        <v>11</v>
      </c>
      <c r="I39" s="78">
        <f t="shared" si="5"/>
        <v>12</v>
      </c>
      <c r="J39" s="78">
        <f t="shared" si="5"/>
        <v>21</v>
      </c>
      <c r="K39" s="78">
        <f t="shared" si="5"/>
        <v>28</v>
      </c>
      <c r="L39" s="78">
        <f t="shared" si="5"/>
        <v>31</v>
      </c>
      <c r="M39" s="78">
        <f t="shared" si="5"/>
        <v>36</v>
      </c>
      <c r="N39" s="78">
        <f t="shared" si="5"/>
        <v>36</v>
      </c>
      <c r="O39" s="78">
        <f t="shared" si="5"/>
        <v>47</v>
      </c>
      <c r="P39" s="75"/>
    </row>
    <row r="40" spans="1:22" x14ac:dyDescent="0.25">
      <c r="A40" s="67" t="s">
        <v>78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1</v>
      </c>
      <c r="K40">
        <v>3</v>
      </c>
      <c r="L40">
        <v>3</v>
      </c>
      <c r="M40">
        <v>6</v>
      </c>
      <c r="N40">
        <v>2</v>
      </c>
      <c r="O40">
        <v>5</v>
      </c>
      <c r="P40" s="51">
        <f>SUM(B40:O40)</f>
        <v>23</v>
      </c>
      <c r="Q40" s="74" t="s">
        <v>78</v>
      </c>
      <c r="R40" s="91">
        <f>AVERAGE(Q41:Q43)</f>
        <v>1.2058704530178821</v>
      </c>
      <c r="S40" s="57"/>
      <c r="V40" s="55"/>
    </row>
    <row r="41" spans="1:22" s="56" customFormat="1" x14ac:dyDescent="0.25">
      <c r="A41" s="56" t="s">
        <v>86</v>
      </c>
      <c r="B41" s="104">
        <f>B40/B39</f>
        <v>0.125</v>
      </c>
      <c r="C41" s="104">
        <f>C40/C39</f>
        <v>0</v>
      </c>
      <c r="D41" s="104">
        <f t="shared" ref="D41:O41" si="6">D40/D39</f>
        <v>0</v>
      </c>
      <c r="E41" s="104">
        <f t="shared" si="6"/>
        <v>0.2</v>
      </c>
      <c r="F41" s="104">
        <f t="shared" si="6"/>
        <v>0</v>
      </c>
      <c r="G41" s="104">
        <f t="shared" si="6"/>
        <v>0</v>
      </c>
      <c r="H41" s="104">
        <f t="shared" si="6"/>
        <v>0</v>
      </c>
      <c r="I41" s="104">
        <f t="shared" si="6"/>
        <v>8.3333333333333329E-2</v>
      </c>
      <c r="J41" s="104">
        <f t="shared" si="6"/>
        <v>4.7619047619047616E-2</v>
      </c>
      <c r="K41" s="104">
        <f t="shared" si="6"/>
        <v>0.10714285714285714</v>
      </c>
      <c r="L41" s="104">
        <f t="shared" si="6"/>
        <v>9.6774193548387094E-2</v>
      </c>
      <c r="M41" s="104">
        <f t="shared" si="6"/>
        <v>0.16666666666666666</v>
      </c>
      <c r="N41" s="104">
        <f t="shared" si="6"/>
        <v>5.5555555555555552E-2</v>
      </c>
      <c r="O41" s="104">
        <f t="shared" si="6"/>
        <v>0.10638297872340426</v>
      </c>
      <c r="P41" s="61">
        <f>SUM(B41:O41)</f>
        <v>0.98847463258925172</v>
      </c>
      <c r="Q41" s="89">
        <f>P41/100*10</f>
        <v>9.8847463258925183E-2</v>
      </c>
      <c r="U41"/>
      <c r="V41" s="83"/>
    </row>
    <row r="42" spans="1:22" x14ac:dyDescent="0.25">
      <c r="A42" s="76" t="s">
        <v>85</v>
      </c>
      <c r="B42" s="65">
        <f>A8</f>
        <v>0.25731225296442678</v>
      </c>
      <c r="C42" s="65">
        <v>0.26</v>
      </c>
      <c r="D42" s="65">
        <v>0.26</v>
      </c>
      <c r="E42" s="65">
        <v>0.26</v>
      </c>
      <c r="F42" s="65">
        <v>0.26</v>
      </c>
      <c r="G42" s="65">
        <v>0.26</v>
      </c>
      <c r="H42" s="65">
        <v>0.26</v>
      </c>
      <c r="I42" s="65">
        <v>0.26</v>
      </c>
      <c r="J42" s="65">
        <v>0.26</v>
      </c>
      <c r="K42" s="65">
        <v>0.26</v>
      </c>
      <c r="L42" s="65">
        <v>0.26</v>
      </c>
      <c r="M42" s="65">
        <v>0.26</v>
      </c>
      <c r="N42" s="65">
        <v>0.26</v>
      </c>
      <c r="O42" s="65">
        <v>0.26</v>
      </c>
      <c r="Q42" s="54"/>
      <c r="V42" s="55"/>
    </row>
    <row r="43" spans="1:22" s="56" customFormat="1" x14ac:dyDescent="0.25">
      <c r="A43" s="81" t="s">
        <v>84</v>
      </c>
      <c r="B43" s="84">
        <f>AVERAGE(B41:B42)</f>
        <v>0.19115612648221339</v>
      </c>
      <c r="C43" s="84">
        <f>AVERAGE(C41:C42)</f>
        <v>0.13</v>
      </c>
      <c r="D43" s="84">
        <f t="shared" ref="D43:O43" si="7">AVERAGE(D41:D42)</f>
        <v>0.13</v>
      </c>
      <c r="E43" s="84">
        <f t="shared" si="7"/>
        <v>0.23</v>
      </c>
      <c r="F43" s="84">
        <f t="shared" si="7"/>
        <v>0.13</v>
      </c>
      <c r="G43" s="84">
        <f t="shared" si="7"/>
        <v>0.13</v>
      </c>
      <c r="H43" s="84">
        <f t="shared" si="7"/>
        <v>0.13</v>
      </c>
      <c r="I43" s="84">
        <f t="shared" si="7"/>
        <v>0.17166666666666666</v>
      </c>
      <c r="J43" s="84">
        <f t="shared" si="7"/>
        <v>0.15380952380952381</v>
      </c>
      <c r="K43" s="84">
        <f t="shared" si="7"/>
        <v>0.18357142857142858</v>
      </c>
      <c r="L43" s="84">
        <f t="shared" si="7"/>
        <v>0.17838709677419357</v>
      </c>
      <c r="M43" s="84">
        <f t="shared" si="7"/>
        <v>0.21333333333333332</v>
      </c>
      <c r="N43" s="84">
        <f t="shared" si="7"/>
        <v>0.15777777777777779</v>
      </c>
      <c r="O43" s="84">
        <f t="shared" si="7"/>
        <v>0.18319148936170213</v>
      </c>
      <c r="P43" s="85">
        <f>B43+C43+D43+E43+F43+G43+H43+I43+J43+K43+L43+M43+N43+O43</f>
        <v>2.3128934427768391</v>
      </c>
      <c r="Q43" s="90">
        <f>P43</f>
        <v>2.3128934427768391</v>
      </c>
      <c r="V43" s="83"/>
    </row>
    <row r="44" spans="1:22" x14ac:dyDescent="0.25">
      <c r="A44" s="67" t="s">
        <v>2</v>
      </c>
      <c r="B44">
        <v>3</v>
      </c>
      <c r="C44">
        <v>1</v>
      </c>
      <c r="D44">
        <v>0</v>
      </c>
      <c r="E44">
        <v>1</v>
      </c>
      <c r="F44">
        <v>1</v>
      </c>
      <c r="G44">
        <v>1</v>
      </c>
      <c r="H44">
        <v>3</v>
      </c>
      <c r="I44">
        <v>3</v>
      </c>
      <c r="J44">
        <v>3</v>
      </c>
      <c r="K44">
        <v>0</v>
      </c>
      <c r="L44">
        <v>8</v>
      </c>
      <c r="M44">
        <v>7</v>
      </c>
      <c r="N44">
        <v>9</v>
      </c>
      <c r="O44">
        <v>10</v>
      </c>
      <c r="P44" s="51">
        <f>SUM(B44:O44)</f>
        <v>50</v>
      </c>
      <c r="Q44" s="58" t="s">
        <v>2</v>
      </c>
      <c r="R44" s="91">
        <f>AVERAGE(Q45:Q47)</f>
        <v>1.6420245985003825</v>
      </c>
      <c r="S44" s="58"/>
      <c r="V44" s="55"/>
    </row>
    <row r="45" spans="1:22" s="56" customFormat="1" x14ac:dyDescent="0.25">
      <c r="A45" s="56" t="s">
        <v>86</v>
      </c>
      <c r="B45" s="104">
        <f t="shared" ref="B45:O45" si="8">B44/B39</f>
        <v>0.375</v>
      </c>
      <c r="C45" s="104">
        <f t="shared" si="8"/>
        <v>0.5</v>
      </c>
      <c r="D45" s="104">
        <f t="shared" si="8"/>
        <v>0</v>
      </c>
      <c r="E45" s="104">
        <f t="shared" si="8"/>
        <v>0.2</v>
      </c>
      <c r="F45" s="104">
        <f t="shared" si="8"/>
        <v>0.2</v>
      </c>
      <c r="G45" s="104">
        <f t="shared" si="8"/>
        <v>0.16666666666666666</v>
      </c>
      <c r="H45" s="104">
        <f t="shared" si="8"/>
        <v>0.27272727272727271</v>
      </c>
      <c r="I45" s="104">
        <f t="shared" si="8"/>
        <v>0.25</v>
      </c>
      <c r="J45" s="104">
        <f t="shared" si="8"/>
        <v>0.14285714285714285</v>
      </c>
      <c r="K45" s="104">
        <f t="shared" si="8"/>
        <v>0</v>
      </c>
      <c r="L45" s="104">
        <f t="shared" si="8"/>
        <v>0.25806451612903225</v>
      </c>
      <c r="M45" s="104">
        <f t="shared" si="8"/>
        <v>0.19444444444444445</v>
      </c>
      <c r="N45" s="104">
        <f t="shared" si="8"/>
        <v>0.25</v>
      </c>
      <c r="O45" s="104">
        <f t="shared" si="8"/>
        <v>0.21276595744680851</v>
      </c>
      <c r="P45" s="61">
        <f>SUM(B45:O45)</f>
        <v>3.0225260002713674</v>
      </c>
      <c r="Q45" s="89">
        <f>P45/100*10</f>
        <v>0.30225260002713672</v>
      </c>
      <c r="V45" s="83"/>
    </row>
    <row r="46" spans="1:22" x14ac:dyDescent="0.25">
      <c r="A46" s="76" t="s">
        <v>85</v>
      </c>
      <c r="B46" s="65">
        <f>A12</f>
        <v>0.2110671936758893</v>
      </c>
      <c r="C46" s="65">
        <v>0.21</v>
      </c>
      <c r="D46" s="65">
        <v>0.21</v>
      </c>
      <c r="E46" s="65">
        <v>0.21</v>
      </c>
      <c r="F46" s="65">
        <v>0.21</v>
      </c>
      <c r="G46" s="65">
        <v>0.21</v>
      </c>
      <c r="H46" s="65">
        <v>0.21</v>
      </c>
      <c r="I46" s="65">
        <v>0.21</v>
      </c>
      <c r="J46" s="65">
        <v>0.21</v>
      </c>
      <c r="K46" s="65">
        <v>0.21</v>
      </c>
      <c r="L46" s="65">
        <v>0.21</v>
      </c>
      <c r="M46" s="65">
        <v>0.21</v>
      </c>
      <c r="N46" s="65">
        <v>0.21</v>
      </c>
      <c r="O46" s="65">
        <v>0.21</v>
      </c>
      <c r="Q46" s="54"/>
      <c r="V46" s="55"/>
    </row>
    <row r="47" spans="1:22" s="56" customFormat="1" x14ac:dyDescent="0.25">
      <c r="A47" s="81" t="s">
        <v>84</v>
      </c>
      <c r="B47" s="82">
        <f>AVERAGE(B45:B46)</f>
        <v>0.29303359683794467</v>
      </c>
      <c r="C47" s="82">
        <f t="shared" ref="C47:O47" si="9">AVERAGE(C45:C46)</f>
        <v>0.35499999999999998</v>
      </c>
      <c r="D47" s="82">
        <f t="shared" si="9"/>
        <v>0.105</v>
      </c>
      <c r="E47" s="82">
        <f t="shared" si="9"/>
        <v>0.20500000000000002</v>
      </c>
      <c r="F47" s="82">
        <f t="shared" si="9"/>
        <v>0.20500000000000002</v>
      </c>
      <c r="G47" s="82">
        <f t="shared" si="9"/>
        <v>0.18833333333333332</v>
      </c>
      <c r="H47" s="82">
        <f t="shared" si="9"/>
        <v>0.24136363636363634</v>
      </c>
      <c r="I47" s="82">
        <f t="shared" si="9"/>
        <v>0.22999999999999998</v>
      </c>
      <c r="J47" s="82">
        <f t="shared" si="9"/>
        <v>0.17642857142857143</v>
      </c>
      <c r="K47" s="82">
        <f t="shared" si="9"/>
        <v>0.105</v>
      </c>
      <c r="L47" s="82">
        <f t="shared" si="9"/>
        <v>0.23403225806451611</v>
      </c>
      <c r="M47" s="82">
        <f t="shared" si="9"/>
        <v>0.20222222222222222</v>
      </c>
      <c r="N47" s="82">
        <f t="shared" si="9"/>
        <v>0.22999999999999998</v>
      </c>
      <c r="O47" s="82">
        <f t="shared" si="9"/>
        <v>0.21138297872340425</v>
      </c>
      <c r="P47" s="85">
        <f>B47+C47+D47+E47+F47+G47+H47+I47+J47+K47+L47+M47+N47+O47</f>
        <v>2.9817965969736284</v>
      </c>
      <c r="Q47" s="90">
        <f>P47</f>
        <v>2.9817965969736284</v>
      </c>
      <c r="V47" s="83"/>
    </row>
    <row r="48" spans="1:22" x14ac:dyDescent="0.25">
      <c r="A48" s="67" t="s">
        <v>48</v>
      </c>
      <c r="B48">
        <v>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4</v>
      </c>
      <c r="J48">
        <v>10</v>
      </c>
      <c r="K48">
        <v>20</v>
      </c>
      <c r="L48">
        <v>14</v>
      </c>
      <c r="M48">
        <v>10</v>
      </c>
      <c r="N48">
        <v>12</v>
      </c>
      <c r="O48" s="80">
        <v>16</v>
      </c>
      <c r="P48" s="79">
        <f>SUM(B48:O48)</f>
        <v>94</v>
      </c>
      <c r="Q48" s="58" t="s">
        <v>48</v>
      </c>
      <c r="R48" s="91">
        <f>AVERAGE(Q49:Q51)</f>
        <v>2.1465857447338155</v>
      </c>
      <c r="S48" s="58"/>
      <c r="V48" s="55"/>
    </row>
    <row r="49" spans="1:22" s="56" customFormat="1" x14ac:dyDescent="0.25">
      <c r="A49" s="56" t="s">
        <v>86</v>
      </c>
      <c r="B49" s="104">
        <f t="shared" ref="B49:O49" si="10">B48/B39</f>
        <v>0.25</v>
      </c>
      <c r="C49" s="104">
        <f t="shared" si="10"/>
        <v>0.5</v>
      </c>
      <c r="D49" s="104">
        <f t="shared" si="10"/>
        <v>0.25</v>
      </c>
      <c r="E49" s="104">
        <f t="shared" si="10"/>
        <v>0.2</v>
      </c>
      <c r="F49" s="104">
        <f t="shared" si="10"/>
        <v>0.2</v>
      </c>
      <c r="G49" s="104">
        <f t="shared" si="10"/>
        <v>0.16666666666666666</v>
      </c>
      <c r="H49" s="104">
        <f t="shared" si="10"/>
        <v>9.0909090909090912E-2</v>
      </c>
      <c r="I49" s="104">
        <f t="shared" si="10"/>
        <v>0.33333333333333331</v>
      </c>
      <c r="J49" s="104">
        <f t="shared" si="10"/>
        <v>0.47619047619047616</v>
      </c>
      <c r="K49" s="104">
        <f t="shared" si="10"/>
        <v>0.7142857142857143</v>
      </c>
      <c r="L49" s="104">
        <f t="shared" si="10"/>
        <v>0.45161290322580644</v>
      </c>
      <c r="M49" s="104">
        <f t="shared" si="10"/>
        <v>0.27777777777777779</v>
      </c>
      <c r="N49" s="104">
        <f t="shared" si="10"/>
        <v>0.33333333333333331</v>
      </c>
      <c r="O49" s="105">
        <f t="shared" si="10"/>
        <v>0.34042553191489361</v>
      </c>
      <c r="P49" s="61">
        <f>SUM(B49:O49)</f>
        <v>4.5845348276370919</v>
      </c>
      <c r="Q49" s="89">
        <f>P49/100*10</f>
        <v>0.45845348276370923</v>
      </c>
      <c r="V49" s="83"/>
    </row>
    <row r="50" spans="1:22" x14ac:dyDescent="0.25">
      <c r="A50" s="76" t="s">
        <v>85</v>
      </c>
      <c r="B50" s="65">
        <f>A16</f>
        <v>0.22490118577075094</v>
      </c>
      <c r="C50" s="65">
        <v>0.22</v>
      </c>
      <c r="D50" s="65">
        <v>0.22</v>
      </c>
      <c r="E50" s="65">
        <v>0.22</v>
      </c>
      <c r="F50" s="65">
        <v>0.22</v>
      </c>
      <c r="G50" s="65">
        <v>0.22</v>
      </c>
      <c r="H50" s="65">
        <v>0.22</v>
      </c>
      <c r="I50" s="65">
        <v>0.22</v>
      </c>
      <c r="J50" s="65">
        <v>0.22</v>
      </c>
      <c r="K50" s="65">
        <v>0.22</v>
      </c>
      <c r="L50" s="65">
        <v>0.22</v>
      </c>
      <c r="M50" s="65">
        <v>0.22</v>
      </c>
      <c r="N50" s="65">
        <v>0.22</v>
      </c>
      <c r="O50" s="65">
        <v>0.22</v>
      </c>
      <c r="Q50" s="54"/>
      <c r="V50" s="55"/>
    </row>
    <row r="51" spans="1:22" s="56" customFormat="1" x14ac:dyDescent="0.25">
      <c r="A51" s="81" t="s">
        <v>84</v>
      </c>
      <c r="B51" s="84">
        <f>AVERAGE(B49:B50)</f>
        <v>0.23745059288537546</v>
      </c>
      <c r="C51" s="84">
        <f t="shared" ref="C51:O51" si="11">AVERAGE(C49:C50)</f>
        <v>0.36</v>
      </c>
      <c r="D51" s="84">
        <f t="shared" si="11"/>
        <v>0.23499999999999999</v>
      </c>
      <c r="E51" s="84">
        <f t="shared" si="11"/>
        <v>0.21000000000000002</v>
      </c>
      <c r="F51" s="84">
        <f t="shared" si="11"/>
        <v>0.21000000000000002</v>
      </c>
      <c r="G51" s="84">
        <f t="shared" si="11"/>
        <v>0.19333333333333333</v>
      </c>
      <c r="H51" s="84">
        <f t="shared" si="11"/>
        <v>0.15545454545454546</v>
      </c>
      <c r="I51" s="84">
        <f t="shared" si="11"/>
        <v>0.27666666666666667</v>
      </c>
      <c r="J51" s="84">
        <f t="shared" si="11"/>
        <v>0.34809523809523807</v>
      </c>
      <c r="K51" s="84">
        <f t="shared" si="11"/>
        <v>0.46714285714285714</v>
      </c>
      <c r="L51" s="84">
        <f t="shared" si="11"/>
        <v>0.33580645161290323</v>
      </c>
      <c r="M51" s="84">
        <f t="shared" si="11"/>
        <v>0.24888888888888888</v>
      </c>
      <c r="N51" s="84">
        <f t="shared" si="11"/>
        <v>0.27666666666666667</v>
      </c>
      <c r="O51" s="84">
        <f t="shared" si="11"/>
        <v>0.28021276595744682</v>
      </c>
      <c r="P51" s="85">
        <f>B51+C51+D51+E51+F51+G51+H51+I51+J51+K51+L51+M51+N51+O51</f>
        <v>3.8347180067039219</v>
      </c>
      <c r="Q51" s="90">
        <f>P51</f>
        <v>3.8347180067039219</v>
      </c>
      <c r="V51" s="83"/>
    </row>
    <row r="52" spans="1:22" x14ac:dyDescent="0.25">
      <c r="A52" s="67" t="s">
        <v>79</v>
      </c>
      <c r="B52">
        <v>2</v>
      </c>
      <c r="C52">
        <v>0</v>
      </c>
      <c r="D52">
        <v>2</v>
      </c>
      <c r="E52">
        <v>2</v>
      </c>
      <c r="F52">
        <v>1</v>
      </c>
      <c r="G52">
        <v>1</v>
      </c>
      <c r="H52">
        <v>1</v>
      </c>
      <c r="I52">
        <v>1</v>
      </c>
      <c r="J52">
        <v>1</v>
      </c>
      <c r="K52">
        <v>3</v>
      </c>
      <c r="L52">
        <v>1</v>
      </c>
      <c r="M52">
        <v>7</v>
      </c>
      <c r="N52">
        <v>9</v>
      </c>
      <c r="O52" s="80">
        <v>9</v>
      </c>
      <c r="P52" s="79">
        <f>SUM(B52:O52)</f>
        <v>40</v>
      </c>
      <c r="Q52" s="58" t="s">
        <v>79</v>
      </c>
      <c r="R52" s="91">
        <f>AVERAGE(Q53:Q55)</f>
        <v>1.102973089149121</v>
      </c>
      <c r="S52" s="58"/>
      <c r="V52" s="55"/>
    </row>
    <row r="53" spans="1:22" s="56" customFormat="1" x14ac:dyDescent="0.25">
      <c r="A53" s="56" t="s">
        <v>86</v>
      </c>
      <c r="B53" s="104">
        <f t="shared" ref="B53:O53" si="12">B52/B39</f>
        <v>0.25</v>
      </c>
      <c r="C53" s="104">
        <f t="shared" si="12"/>
        <v>0</v>
      </c>
      <c r="D53" s="104">
        <f t="shared" si="12"/>
        <v>0.5</v>
      </c>
      <c r="E53" s="104">
        <f t="shared" si="12"/>
        <v>0.4</v>
      </c>
      <c r="F53" s="104">
        <f t="shared" si="12"/>
        <v>0.2</v>
      </c>
      <c r="G53" s="104">
        <f t="shared" si="12"/>
        <v>0.16666666666666666</v>
      </c>
      <c r="H53" s="104">
        <f t="shared" si="12"/>
        <v>9.0909090909090912E-2</v>
      </c>
      <c r="I53" s="104">
        <f t="shared" si="12"/>
        <v>8.3333333333333329E-2</v>
      </c>
      <c r="J53" s="104">
        <f t="shared" si="12"/>
        <v>4.7619047619047616E-2</v>
      </c>
      <c r="K53" s="104">
        <f t="shared" si="12"/>
        <v>0.10714285714285714</v>
      </c>
      <c r="L53" s="104">
        <f t="shared" si="12"/>
        <v>3.2258064516129031E-2</v>
      </c>
      <c r="M53" s="104">
        <f t="shared" si="12"/>
        <v>0.19444444444444445</v>
      </c>
      <c r="N53" s="104">
        <f t="shared" si="12"/>
        <v>0.25</v>
      </c>
      <c r="O53" s="105">
        <f t="shared" si="12"/>
        <v>0.19148936170212766</v>
      </c>
      <c r="P53" s="61">
        <f>SUM(B53:O53)</f>
        <v>2.5138628663336968</v>
      </c>
      <c r="Q53" s="89">
        <f>P53/100*10</f>
        <v>0.2513862866333697</v>
      </c>
      <c r="V53" s="83"/>
    </row>
    <row r="54" spans="1:22" x14ac:dyDescent="0.25">
      <c r="A54" s="76" t="s">
        <v>85</v>
      </c>
      <c r="B54" s="65">
        <f>A20</f>
        <v>9.5256916996047408E-2</v>
      </c>
      <c r="C54" s="65">
        <v>0.1</v>
      </c>
      <c r="D54" s="65">
        <v>0.1</v>
      </c>
      <c r="E54" s="65">
        <v>0.1</v>
      </c>
      <c r="F54" s="65">
        <v>0.1</v>
      </c>
      <c r="G54" s="65">
        <v>0.1</v>
      </c>
      <c r="H54" s="65">
        <v>0.1</v>
      </c>
      <c r="I54" s="65">
        <v>0.1</v>
      </c>
      <c r="J54" s="65">
        <v>0.1</v>
      </c>
      <c r="K54" s="65">
        <v>0.1</v>
      </c>
      <c r="L54" s="65">
        <v>0.1</v>
      </c>
      <c r="M54" s="65">
        <v>0.1</v>
      </c>
      <c r="N54" s="65">
        <v>0.1</v>
      </c>
      <c r="O54" s="65">
        <v>0.1</v>
      </c>
      <c r="Q54" s="54"/>
      <c r="V54" s="55"/>
    </row>
    <row r="55" spans="1:22" x14ac:dyDescent="0.25">
      <c r="A55" s="81" t="s">
        <v>84</v>
      </c>
      <c r="B55" s="82">
        <f>AVERAGE(B53:B54)</f>
        <v>0.17262845849802372</v>
      </c>
      <c r="C55" s="82">
        <f t="shared" ref="C55:O55" si="13">AVERAGE(C53:C54)</f>
        <v>0.05</v>
      </c>
      <c r="D55" s="82">
        <f t="shared" si="13"/>
        <v>0.3</v>
      </c>
      <c r="E55" s="82">
        <f t="shared" si="13"/>
        <v>0.25</v>
      </c>
      <c r="F55" s="82">
        <f t="shared" si="13"/>
        <v>0.15000000000000002</v>
      </c>
      <c r="G55" s="82">
        <f t="shared" si="13"/>
        <v>0.13333333333333333</v>
      </c>
      <c r="H55" s="82">
        <f t="shared" si="13"/>
        <v>9.5454545454545459E-2</v>
      </c>
      <c r="I55" s="82">
        <f t="shared" si="13"/>
        <v>9.1666666666666674E-2</v>
      </c>
      <c r="J55" s="82">
        <f t="shared" si="13"/>
        <v>7.3809523809523811E-2</v>
      </c>
      <c r="K55" s="82">
        <f t="shared" si="13"/>
        <v>0.10357142857142856</v>
      </c>
      <c r="L55" s="82">
        <f t="shared" si="13"/>
        <v>6.6129032258064518E-2</v>
      </c>
      <c r="M55" s="82">
        <f t="shared" si="13"/>
        <v>0.14722222222222223</v>
      </c>
      <c r="N55" s="82">
        <f t="shared" si="13"/>
        <v>0.17499999999999999</v>
      </c>
      <c r="O55" s="82">
        <f t="shared" si="13"/>
        <v>0.14574468085106385</v>
      </c>
      <c r="P55" s="85">
        <f>B55+C55+D55+E55+F55+G55+H55+I55+J55+K55+L55+M55+N55+O55</f>
        <v>1.9545598916648723</v>
      </c>
      <c r="Q55" s="90">
        <f>P55</f>
        <v>1.9545598916648723</v>
      </c>
      <c r="U55" s="79"/>
      <c r="V55" s="55"/>
    </row>
    <row r="56" spans="1:22" x14ac:dyDescent="0.25">
      <c r="A56" s="67" t="s">
        <v>80</v>
      </c>
      <c r="B56">
        <v>0</v>
      </c>
      <c r="C56">
        <v>0</v>
      </c>
      <c r="D56">
        <v>1</v>
      </c>
      <c r="E56">
        <v>0</v>
      </c>
      <c r="F56">
        <v>0</v>
      </c>
      <c r="G56">
        <v>2</v>
      </c>
      <c r="H56">
        <v>1</v>
      </c>
      <c r="I56">
        <v>0</v>
      </c>
      <c r="J56">
        <v>2</v>
      </c>
      <c r="K56">
        <v>2</v>
      </c>
      <c r="L56">
        <v>4</v>
      </c>
      <c r="M56">
        <v>5</v>
      </c>
      <c r="N56">
        <v>2</v>
      </c>
      <c r="O56">
        <v>2</v>
      </c>
      <c r="P56" s="51">
        <f>SUM(B56:O56)</f>
        <v>21</v>
      </c>
      <c r="Q56" s="58" t="s">
        <v>80</v>
      </c>
      <c r="R56" s="91">
        <f>AVERAGE(Q57:Q59)</f>
        <v>0.74665679428645326</v>
      </c>
      <c r="S56" s="58"/>
      <c r="V56" s="55"/>
    </row>
    <row r="57" spans="1:22" x14ac:dyDescent="0.25">
      <c r="A57" s="56" t="s">
        <v>86</v>
      </c>
      <c r="B57" s="104">
        <f t="shared" ref="B57:O57" si="14">B56/B39</f>
        <v>0</v>
      </c>
      <c r="C57" s="104">
        <f t="shared" si="14"/>
        <v>0</v>
      </c>
      <c r="D57" s="104">
        <f t="shared" si="14"/>
        <v>0.25</v>
      </c>
      <c r="E57" s="104">
        <f t="shared" si="14"/>
        <v>0</v>
      </c>
      <c r="F57" s="104">
        <f t="shared" si="14"/>
        <v>0</v>
      </c>
      <c r="G57" s="104">
        <f t="shared" si="14"/>
        <v>0.33333333333333331</v>
      </c>
      <c r="H57" s="104">
        <f t="shared" si="14"/>
        <v>9.0909090909090912E-2</v>
      </c>
      <c r="I57" s="104">
        <f t="shared" si="14"/>
        <v>0</v>
      </c>
      <c r="J57" s="104">
        <f t="shared" si="14"/>
        <v>9.5238095238095233E-2</v>
      </c>
      <c r="K57" s="104">
        <f t="shared" si="14"/>
        <v>7.1428571428571425E-2</v>
      </c>
      <c r="L57" s="104">
        <f t="shared" si="14"/>
        <v>0.12903225806451613</v>
      </c>
      <c r="M57" s="104">
        <f t="shared" si="14"/>
        <v>0.1388888888888889</v>
      </c>
      <c r="N57" s="104">
        <f t="shared" si="14"/>
        <v>5.5555555555555552E-2</v>
      </c>
      <c r="O57" s="104">
        <f t="shared" si="14"/>
        <v>4.2553191489361701E-2</v>
      </c>
      <c r="P57" s="61">
        <f>SUM(B57:O57)</f>
        <v>1.2069389849074132</v>
      </c>
      <c r="Q57" s="89">
        <f>P57/100*10</f>
        <v>0.12069389849074132</v>
      </c>
      <c r="V57" s="55"/>
    </row>
    <row r="58" spans="1:22" x14ac:dyDescent="0.25">
      <c r="A58" s="76" t="s">
        <v>85</v>
      </c>
      <c r="B58" s="65">
        <f>A24</f>
        <v>0.10830039525691697</v>
      </c>
      <c r="C58" s="65">
        <v>0.11</v>
      </c>
      <c r="D58" s="65">
        <v>0.11</v>
      </c>
      <c r="E58" s="65">
        <v>0.11</v>
      </c>
      <c r="F58" s="65">
        <v>0.11</v>
      </c>
      <c r="G58" s="65">
        <v>0.11</v>
      </c>
      <c r="H58" s="65">
        <v>0.11</v>
      </c>
      <c r="I58" s="65">
        <v>0.11</v>
      </c>
      <c r="J58" s="65">
        <v>0.11</v>
      </c>
      <c r="K58" s="65">
        <v>0.11</v>
      </c>
      <c r="L58" s="65">
        <v>0.11</v>
      </c>
      <c r="M58" s="65">
        <v>0.11</v>
      </c>
      <c r="N58" s="65">
        <v>0.11</v>
      </c>
      <c r="O58" s="65">
        <v>0.11</v>
      </c>
      <c r="Q58" s="54"/>
      <c r="V58" s="55"/>
    </row>
    <row r="59" spans="1:22" x14ac:dyDescent="0.25">
      <c r="A59" s="81" t="s">
        <v>84</v>
      </c>
      <c r="B59" s="84">
        <f>AVERAGE(B57:B58)</f>
        <v>5.4150197628458484E-2</v>
      </c>
      <c r="C59" s="84">
        <f t="shared" ref="C59:O59" si="15">AVERAGE(C57:C58)</f>
        <v>5.5E-2</v>
      </c>
      <c r="D59" s="84">
        <f t="shared" si="15"/>
        <v>0.18</v>
      </c>
      <c r="E59" s="84">
        <f t="shared" si="15"/>
        <v>5.5E-2</v>
      </c>
      <c r="F59" s="84">
        <f t="shared" si="15"/>
        <v>5.5E-2</v>
      </c>
      <c r="G59" s="84">
        <f t="shared" si="15"/>
        <v>0.22166666666666665</v>
      </c>
      <c r="H59" s="84">
        <f t="shared" si="15"/>
        <v>0.10045454545454546</v>
      </c>
      <c r="I59" s="84">
        <f t="shared" si="15"/>
        <v>5.5E-2</v>
      </c>
      <c r="J59" s="84">
        <f t="shared" si="15"/>
        <v>0.10261904761904761</v>
      </c>
      <c r="K59" s="84">
        <f t="shared" si="15"/>
        <v>9.071428571428572E-2</v>
      </c>
      <c r="L59" s="84">
        <f t="shared" si="15"/>
        <v>0.11951612903225806</v>
      </c>
      <c r="M59" s="84">
        <f t="shared" si="15"/>
        <v>0.12444444444444444</v>
      </c>
      <c r="N59" s="84">
        <f t="shared" si="15"/>
        <v>8.2777777777777783E-2</v>
      </c>
      <c r="O59" s="84">
        <f t="shared" si="15"/>
        <v>7.6276595744680847E-2</v>
      </c>
      <c r="P59" s="85">
        <f>B59+C59+D59+E59+F59+G59+H59+I59+J59+K59+L59+M59+N59+O59</f>
        <v>1.3726196900821652</v>
      </c>
      <c r="Q59" s="90">
        <f>P59</f>
        <v>1.3726196900821652</v>
      </c>
      <c r="V59" s="55"/>
    </row>
    <row r="60" spans="1:22" x14ac:dyDescent="0.25">
      <c r="A60" s="67" t="s">
        <v>39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2</v>
      </c>
      <c r="J60">
        <v>0</v>
      </c>
      <c r="K60">
        <v>0</v>
      </c>
      <c r="L60">
        <v>0</v>
      </c>
      <c r="M60">
        <v>1</v>
      </c>
      <c r="N60">
        <v>2</v>
      </c>
      <c r="O60">
        <v>3</v>
      </c>
      <c r="P60" s="51">
        <f>SUM(B60:O60)</f>
        <v>9</v>
      </c>
      <c r="Q60" s="58" t="s">
        <v>39</v>
      </c>
      <c r="R60" s="91">
        <f>AVERAGE(Q61:Q63)</f>
        <v>0.39913905474728795</v>
      </c>
      <c r="S60" s="58"/>
      <c r="V60" s="55"/>
    </row>
    <row r="61" spans="1:22" x14ac:dyDescent="0.25">
      <c r="A61" s="56" t="s">
        <v>86</v>
      </c>
      <c r="B61" s="104">
        <f t="shared" ref="B61:O61" si="16">B60/B39</f>
        <v>0</v>
      </c>
      <c r="C61" s="104">
        <f t="shared" si="16"/>
        <v>0</v>
      </c>
      <c r="D61" s="104">
        <f t="shared" si="16"/>
        <v>0</v>
      </c>
      <c r="E61" s="104">
        <f t="shared" si="16"/>
        <v>0</v>
      </c>
      <c r="F61" s="104">
        <f t="shared" si="16"/>
        <v>0.2</v>
      </c>
      <c r="G61" s="104">
        <f t="shared" si="16"/>
        <v>0</v>
      </c>
      <c r="H61" s="104">
        <f t="shared" si="16"/>
        <v>0</v>
      </c>
      <c r="I61" s="104">
        <f t="shared" si="16"/>
        <v>0.16666666666666666</v>
      </c>
      <c r="J61" s="104">
        <f t="shared" si="16"/>
        <v>0</v>
      </c>
      <c r="K61" s="104">
        <f t="shared" si="16"/>
        <v>0</v>
      </c>
      <c r="L61" s="104">
        <f t="shared" si="16"/>
        <v>0</v>
      </c>
      <c r="M61" s="104">
        <f t="shared" si="16"/>
        <v>2.7777777777777776E-2</v>
      </c>
      <c r="N61" s="104">
        <f t="shared" si="16"/>
        <v>5.5555555555555552E-2</v>
      </c>
      <c r="O61" s="104">
        <f t="shared" si="16"/>
        <v>6.3829787234042548E-2</v>
      </c>
      <c r="P61" s="61">
        <f>SUM(B61:O61)</f>
        <v>0.5138297872340426</v>
      </c>
      <c r="Q61" s="89">
        <f>P61/100*10</f>
        <v>5.1382978723404256E-2</v>
      </c>
      <c r="V61" s="55"/>
    </row>
    <row r="62" spans="1:22" x14ac:dyDescent="0.25">
      <c r="A62" s="76" t="s">
        <v>85</v>
      </c>
      <c r="B62" s="65">
        <f>A28</f>
        <v>6.996047430830038E-2</v>
      </c>
      <c r="C62" s="65">
        <v>7.0000000000000007E-2</v>
      </c>
      <c r="D62" s="65">
        <v>7.0000000000000007E-2</v>
      </c>
      <c r="E62" s="65">
        <v>7.0000000000000007E-2</v>
      </c>
      <c r="F62" s="65">
        <v>7.0000000000000007E-2</v>
      </c>
      <c r="G62" s="65">
        <v>7.0000000000000007E-2</v>
      </c>
      <c r="H62" s="65">
        <v>7.0000000000000007E-2</v>
      </c>
      <c r="I62" s="65">
        <v>7.0000000000000007E-2</v>
      </c>
      <c r="J62" s="65">
        <v>7.0000000000000007E-2</v>
      </c>
      <c r="K62" s="65">
        <v>7.0000000000000007E-2</v>
      </c>
      <c r="L62" s="65">
        <v>7.0000000000000007E-2</v>
      </c>
      <c r="M62" s="65">
        <v>7.0000000000000007E-2</v>
      </c>
      <c r="N62" s="65">
        <v>7.0000000000000007E-2</v>
      </c>
      <c r="O62" s="65">
        <v>7.0000000000000007E-2</v>
      </c>
      <c r="Q62" s="54"/>
      <c r="V62" s="55"/>
    </row>
    <row r="63" spans="1:22" x14ac:dyDescent="0.25">
      <c r="A63" s="81" t="s">
        <v>84</v>
      </c>
      <c r="B63" s="84">
        <f>AVERAGE(B61:B62)</f>
        <v>3.498023715415019E-2</v>
      </c>
      <c r="C63" s="84">
        <f t="shared" ref="C63:O63" si="17">AVERAGE(C61:C62)</f>
        <v>3.5000000000000003E-2</v>
      </c>
      <c r="D63" s="84">
        <f t="shared" si="17"/>
        <v>3.5000000000000003E-2</v>
      </c>
      <c r="E63" s="84">
        <f t="shared" si="17"/>
        <v>3.5000000000000003E-2</v>
      </c>
      <c r="F63" s="84">
        <f t="shared" si="17"/>
        <v>0.13500000000000001</v>
      </c>
      <c r="G63" s="84">
        <f t="shared" si="17"/>
        <v>3.5000000000000003E-2</v>
      </c>
      <c r="H63" s="84">
        <f t="shared" si="17"/>
        <v>3.5000000000000003E-2</v>
      </c>
      <c r="I63" s="84">
        <f t="shared" si="17"/>
        <v>0.11833333333333333</v>
      </c>
      <c r="J63" s="84">
        <f t="shared" si="17"/>
        <v>3.5000000000000003E-2</v>
      </c>
      <c r="K63" s="84">
        <f t="shared" si="17"/>
        <v>3.5000000000000003E-2</v>
      </c>
      <c r="L63" s="84">
        <f t="shared" si="17"/>
        <v>3.5000000000000003E-2</v>
      </c>
      <c r="M63" s="84">
        <f t="shared" si="17"/>
        <v>4.8888888888888891E-2</v>
      </c>
      <c r="N63" s="84">
        <f t="shared" si="17"/>
        <v>6.277777777777778E-2</v>
      </c>
      <c r="O63" s="84">
        <f t="shared" si="17"/>
        <v>6.691489361702127E-2</v>
      </c>
      <c r="P63" s="85">
        <f>B63+C63+D63+E63+F63+G63+H63+I63+J63+K63+L63+M63+N63+O63</f>
        <v>0.74689513077117164</v>
      </c>
      <c r="Q63" s="90">
        <f>P63</f>
        <v>0.74689513077117164</v>
      </c>
      <c r="V63" s="55"/>
    </row>
    <row r="64" spans="1:22" x14ac:dyDescent="0.25">
      <c r="A64" s="67" t="s">
        <v>7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5</v>
      </c>
      <c r="I64">
        <v>1</v>
      </c>
      <c r="J64">
        <v>4</v>
      </c>
      <c r="K64">
        <v>0</v>
      </c>
      <c r="L64">
        <v>1</v>
      </c>
      <c r="M64">
        <v>0</v>
      </c>
      <c r="N64">
        <v>0</v>
      </c>
      <c r="O64">
        <v>2</v>
      </c>
      <c r="P64" s="51">
        <f>SUM(B64:O64)</f>
        <v>15</v>
      </c>
      <c r="Q64" s="58" t="s">
        <v>7</v>
      </c>
      <c r="R64" s="91">
        <f>AVERAGE(Q65:Q67)</f>
        <v>0.45675026556505777</v>
      </c>
      <c r="S64" s="58"/>
      <c r="V64" s="55"/>
    </row>
    <row r="65" spans="1:46" x14ac:dyDescent="0.25">
      <c r="A65" s="56" t="s">
        <v>86</v>
      </c>
      <c r="B65" s="104">
        <f t="shared" ref="B65:O65" si="18">B64/B39</f>
        <v>0</v>
      </c>
      <c r="C65" s="104">
        <f t="shared" si="18"/>
        <v>0</v>
      </c>
      <c r="D65" s="104">
        <f t="shared" si="18"/>
        <v>0</v>
      </c>
      <c r="E65" s="104">
        <f t="shared" si="18"/>
        <v>0</v>
      </c>
      <c r="F65" s="104">
        <f t="shared" si="18"/>
        <v>0.2</v>
      </c>
      <c r="G65" s="104">
        <f t="shared" si="18"/>
        <v>0.16666666666666666</v>
      </c>
      <c r="H65" s="104">
        <f t="shared" si="18"/>
        <v>0.45454545454545453</v>
      </c>
      <c r="I65" s="104">
        <f t="shared" si="18"/>
        <v>8.3333333333333329E-2</v>
      </c>
      <c r="J65" s="104">
        <f t="shared" si="18"/>
        <v>0.19047619047619047</v>
      </c>
      <c r="K65" s="104">
        <f t="shared" si="18"/>
        <v>0</v>
      </c>
      <c r="L65" s="104">
        <f t="shared" si="18"/>
        <v>3.2258064516129031E-2</v>
      </c>
      <c r="M65" s="104">
        <f t="shared" si="18"/>
        <v>0</v>
      </c>
      <c r="N65" s="104">
        <f t="shared" si="18"/>
        <v>0</v>
      </c>
      <c r="O65" s="104">
        <f t="shared" si="18"/>
        <v>4.2553191489361701E-2</v>
      </c>
      <c r="P65" s="61">
        <f>SUM(B65:O65)</f>
        <v>1.1698329010271358</v>
      </c>
      <c r="Q65" s="89">
        <f>P65/100*10</f>
        <v>0.11698329010271358</v>
      </c>
    </row>
    <row r="66" spans="1:46" x14ac:dyDescent="0.25">
      <c r="A66" s="76" t="s">
        <v>85</v>
      </c>
      <c r="B66" s="65">
        <f>A32</f>
        <v>3.320158102766798E-2</v>
      </c>
      <c r="C66" s="65">
        <v>0.03</v>
      </c>
      <c r="D66" s="65">
        <v>0.03</v>
      </c>
      <c r="E66" s="65">
        <v>0.03</v>
      </c>
      <c r="F66" s="65">
        <v>0.03</v>
      </c>
      <c r="G66" s="65">
        <v>0.03</v>
      </c>
      <c r="H66" s="65">
        <v>0.03</v>
      </c>
      <c r="I66" s="65">
        <v>0.03</v>
      </c>
      <c r="J66" s="65">
        <v>0.03</v>
      </c>
      <c r="K66" s="65">
        <v>0.03</v>
      </c>
      <c r="L66" s="65">
        <v>0.03</v>
      </c>
      <c r="M66" s="65">
        <v>0.03</v>
      </c>
      <c r="N66" s="65">
        <v>0.03</v>
      </c>
      <c r="O66" s="65">
        <v>0.03</v>
      </c>
      <c r="Q66" s="54"/>
    </row>
    <row r="67" spans="1:46" x14ac:dyDescent="0.25">
      <c r="A67" s="81" t="s">
        <v>84</v>
      </c>
      <c r="B67" s="65">
        <f>AVERAGE(B65:B66)</f>
        <v>1.660079051383399E-2</v>
      </c>
      <c r="C67" s="65">
        <f t="shared" ref="C67:O67" si="19">AVERAGE(C65:C66)</f>
        <v>1.4999999999999999E-2</v>
      </c>
      <c r="D67" s="65">
        <f t="shared" si="19"/>
        <v>1.4999999999999999E-2</v>
      </c>
      <c r="E67" s="65">
        <f t="shared" si="19"/>
        <v>1.4999999999999999E-2</v>
      </c>
      <c r="F67" s="65">
        <f t="shared" si="19"/>
        <v>0.115</v>
      </c>
      <c r="G67" s="65">
        <f t="shared" si="19"/>
        <v>9.8333333333333328E-2</v>
      </c>
      <c r="H67" s="65">
        <f t="shared" si="19"/>
        <v>0.24227272727272725</v>
      </c>
      <c r="I67" s="65">
        <f t="shared" si="19"/>
        <v>5.6666666666666664E-2</v>
      </c>
      <c r="J67" s="65">
        <f t="shared" si="19"/>
        <v>0.11023809523809523</v>
      </c>
      <c r="K67" s="65">
        <f t="shared" si="19"/>
        <v>1.4999999999999999E-2</v>
      </c>
      <c r="L67" s="65">
        <f t="shared" si="19"/>
        <v>3.1129032258064515E-2</v>
      </c>
      <c r="M67" s="65">
        <f t="shared" si="19"/>
        <v>1.4999999999999999E-2</v>
      </c>
      <c r="N67" s="65">
        <f t="shared" si="19"/>
        <v>1.4999999999999999E-2</v>
      </c>
      <c r="O67" s="65">
        <f t="shared" si="19"/>
        <v>3.6276595744680853E-2</v>
      </c>
      <c r="P67" s="85">
        <f>B67+C67+D67+E67+F67+G67+H67+I67+J67+K67+L67+M67+N67+O67</f>
        <v>0.79651724102740196</v>
      </c>
      <c r="Q67" s="90">
        <f>P67</f>
        <v>0.79651724102740196</v>
      </c>
    </row>
    <row r="68" spans="1:46" x14ac:dyDescent="0.25">
      <c r="A68" s="79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7"/>
      <c r="P68" s="66"/>
      <c r="Q68" s="88"/>
    </row>
    <row r="69" spans="1:46" x14ac:dyDescent="0.25">
      <c r="A69" s="79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6"/>
    </row>
    <row r="70" spans="1:46" x14ac:dyDescent="0.25">
      <c r="B70" s="52" t="s">
        <v>63</v>
      </c>
      <c r="C70" s="52" t="s">
        <v>61</v>
      </c>
      <c r="D70" s="52" t="s">
        <v>62</v>
      </c>
      <c r="E70" s="52" t="s">
        <v>64</v>
      </c>
      <c r="F70" s="52" t="s">
        <v>65</v>
      </c>
      <c r="G70" s="52" t="s">
        <v>66</v>
      </c>
      <c r="H70" s="52" t="s">
        <v>67</v>
      </c>
      <c r="I70" s="52" t="s">
        <v>68</v>
      </c>
      <c r="J70" s="52" t="s">
        <v>69</v>
      </c>
      <c r="K70" s="52" t="s">
        <v>70</v>
      </c>
      <c r="L70" s="52" t="s">
        <v>71</v>
      </c>
      <c r="M70" s="52" t="s">
        <v>72</v>
      </c>
      <c r="N70" s="52" t="s">
        <v>73</v>
      </c>
      <c r="O70" s="53" t="s">
        <v>74</v>
      </c>
      <c r="P70" s="51" t="s">
        <v>75</v>
      </c>
      <c r="R70" s="57" t="s">
        <v>78</v>
      </c>
      <c r="S70">
        <v>651</v>
      </c>
      <c r="T70">
        <v>651</v>
      </c>
      <c r="U70">
        <v>651</v>
      </c>
      <c r="V70">
        <v>651</v>
      </c>
      <c r="W70">
        <v>651</v>
      </c>
      <c r="X70">
        <v>651</v>
      </c>
      <c r="Y70">
        <v>651</v>
      </c>
      <c r="Z70">
        <v>651</v>
      </c>
      <c r="AA70">
        <v>651</v>
      </c>
      <c r="AB70">
        <v>651</v>
      </c>
      <c r="AC70">
        <v>651</v>
      </c>
      <c r="AD70">
        <v>651</v>
      </c>
      <c r="AE70">
        <v>651</v>
      </c>
      <c r="AF70">
        <v>651</v>
      </c>
      <c r="AG70">
        <v>651</v>
      </c>
      <c r="AH70">
        <v>651</v>
      </c>
      <c r="AI70">
        <v>651</v>
      </c>
      <c r="AJ70">
        <v>651</v>
      </c>
      <c r="AK70">
        <v>651</v>
      </c>
      <c r="AL70">
        <v>651</v>
      </c>
      <c r="AM70">
        <v>651</v>
      </c>
      <c r="AN70">
        <v>651</v>
      </c>
      <c r="AO70">
        <v>651</v>
      </c>
      <c r="AP70">
        <v>651</v>
      </c>
      <c r="AQ70">
        <v>651</v>
      </c>
      <c r="AR70">
        <v>651</v>
      </c>
      <c r="AS70">
        <v>651</v>
      </c>
      <c r="AT70">
        <v>651</v>
      </c>
    </row>
    <row r="71" spans="1:46" x14ac:dyDescent="0.25">
      <c r="A71" s="57" t="s">
        <v>78</v>
      </c>
      <c r="B71" s="108">
        <f t="shared" ref="B71:O71" si="20">B41</f>
        <v>0.125</v>
      </c>
      <c r="C71" s="108">
        <f t="shared" si="20"/>
        <v>0</v>
      </c>
      <c r="D71" s="108">
        <f t="shared" si="20"/>
        <v>0</v>
      </c>
      <c r="E71" s="108">
        <f t="shared" si="20"/>
        <v>0.2</v>
      </c>
      <c r="F71" s="108">
        <f t="shared" si="20"/>
        <v>0</v>
      </c>
      <c r="G71" s="108">
        <f t="shared" si="20"/>
        <v>0</v>
      </c>
      <c r="H71" s="108">
        <f t="shared" si="20"/>
        <v>0</v>
      </c>
      <c r="I71" s="108">
        <f t="shared" si="20"/>
        <v>8.3333333333333329E-2</v>
      </c>
      <c r="J71" s="108">
        <f t="shared" si="20"/>
        <v>4.7619047619047616E-2</v>
      </c>
      <c r="K71" s="108">
        <f t="shared" si="20"/>
        <v>0.10714285714285714</v>
      </c>
      <c r="L71" s="108">
        <f t="shared" si="20"/>
        <v>9.6774193548387094E-2</v>
      </c>
      <c r="M71" s="108">
        <f t="shared" si="20"/>
        <v>0.16666666666666666</v>
      </c>
      <c r="N71" s="108">
        <f t="shared" si="20"/>
        <v>5.5555555555555552E-2</v>
      </c>
      <c r="O71" s="108">
        <f t="shared" si="20"/>
        <v>0.10638297872340426</v>
      </c>
      <c r="P71" s="109">
        <f>B71+C71+D71+E71+F71+G71+H71+I71+J71+K71+L71+M71+N71+O71</f>
        <v>0.98847463258925172</v>
      </c>
      <c r="R71" s="58" t="s">
        <v>2</v>
      </c>
      <c r="S71">
        <v>534</v>
      </c>
      <c r="T71">
        <v>534</v>
      </c>
      <c r="U71">
        <v>534</v>
      </c>
      <c r="V71">
        <v>534</v>
      </c>
      <c r="W71">
        <v>534</v>
      </c>
      <c r="X71">
        <v>534</v>
      </c>
      <c r="Y71">
        <v>534</v>
      </c>
      <c r="Z71">
        <v>534</v>
      </c>
      <c r="AA71">
        <v>534</v>
      </c>
      <c r="AB71">
        <v>534</v>
      </c>
      <c r="AC71">
        <v>534</v>
      </c>
      <c r="AD71">
        <v>534</v>
      </c>
      <c r="AE71">
        <v>534</v>
      </c>
      <c r="AF71">
        <v>534</v>
      </c>
      <c r="AG71">
        <v>534</v>
      </c>
      <c r="AH71">
        <v>534</v>
      </c>
      <c r="AI71">
        <v>534</v>
      </c>
      <c r="AJ71">
        <v>534</v>
      </c>
      <c r="AK71">
        <v>534</v>
      </c>
      <c r="AL71">
        <v>534</v>
      </c>
      <c r="AM71">
        <v>534</v>
      </c>
      <c r="AN71">
        <v>534</v>
      </c>
      <c r="AO71">
        <v>534</v>
      </c>
      <c r="AP71">
        <v>534</v>
      </c>
      <c r="AQ71">
        <v>534</v>
      </c>
      <c r="AR71">
        <v>534</v>
      </c>
      <c r="AS71">
        <v>534</v>
      </c>
      <c r="AT71">
        <v>534</v>
      </c>
    </row>
    <row r="72" spans="1:46" x14ac:dyDescent="0.25">
      <c r="A72" t="s">
        <v>93</v>
      </c>
      <c r="B72" s="101">
        <f>B71*B99</f>
        <v>81.375</v>
      </c>
      <c r="C72" s="101">
        <f>S70*C71</f>
        <v>0</v>
      </c>
      <c r="D72" s="101">
        <f>S70*D71</f>
        <v>0</v>
      </c>
      <c r="E72" s="101">
        <f>S70*E71</f>
        <v>130.20000000000002</v>
      </c>
      <c r="F72" s="101">
        <f>S70*F71</f>
        <v>0</v>
      </c>
      <c r="G72" s="101">
        <f t="shared" ref="G72:N72" si="21">T70*G71</f>
        <v>0</v>
      </c>
      <c r="H72" s="101">
        <f t="shared" si="21"/>
        <v>0</v>
      </c>
      <c r="I72" s="101">
        <f t="shared" si="21"/>
        <v>54.25</v>
      </c>
      <c r="J72" s="101">
        <f t="shared" si="21"/>
        <v>31</v>
      </c>
      <c r="K72" s="101">
        <f t="shared" si="21"/>
        <v>69.75</v>
      </c>
      <c r="L72" s="101">
        <f t="shared" si="21"/>
        <v>63</v>
      </c>
      <c r="M72" s="101">
        <f t="shared" si="21"/>
        <v>108.5</v>
      </c>
      <c r="N72" s="101">
        <f t="shared" si="21"/>
        <v>36.166666666666664</v>
      </c>
      <c r="O72" s="101">
        <f>AB70*O71</f>
        <v>69.255319148936167</v>
      </c>
      <c r="P72" s="107">
        <f>B72+C72+D72+E72+F72+G72+H72+I72+J72+K72+L72+M72+N72+O72</f>
        <v>643.49698581560278</v>
      </c>
      <c r="R72" s="58" t="s">
        <v>48</v>
      </c>
      <c r="S72">
        <v>569</v>
      </c>
      <c r="T72">
        <v>569</v>
      </c>
      <c r="U72">
        <v>569</v>
      </c>
      <c r="V72">
        <v>569</v>
      </c>
      <c r="W72">
        <v>569</v>
      </c>
      <c r="X72">
        <v>569</v>
      </c>
      <c r="Y72">
        <v>569</v>
      </c>
      <c r="Z72">
        <v>569</v>
      </c>
      <c r="AA72">
        <v>569</v>
      </c>
      <c r="AB72">
        <v>569</v>
      </c>
      <c r="AC72">
        <v>569</v>
      </c>
      <c r="AD72">
        <v>569</v>
      </c>
      <c r="AE72">
        <v>569</v>
      </c>
      <c r="AF72">
        <v>569</v>
      </c>
      <c r="AG72">
        <v>569</v>
      </c>
      <c r="AH72">
        <v>569</v>
      </c>
      <c r="AI72">
        <v>569</v>
      </c>
      <c r="AJ72">
        <v>569</v>
      </c>
      <c r="AK72">
        <v>569</v>
      </c>
      <c r="AL72">
        <v>569</v>
      </c>
      <c r="AM72">
        <v>569</v>
      </c>
      <c r="AN72">
        <v>569</v>
      </c>
      <c r="AO72">
        <v>569</v>
      </c>
      <c r="AP72">
        <v>569</v>
      </c>
      <c r="AQ72">
        <v>569</v>
      </c>
      <c r="AR72">
        <v>569</v>
      </c>
      <c r="AS72">
        <v>569</v>
      </c>
      <c r="AT72">
        <v>569</v>
      </c>
    </row>
    <row r="73" spans="1:46" x14ac:dyDescent="0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3"/>
      <c r="R73" s="58" t="s">
        <v>79</v>
      </c>
      <c r="S73">
        <v>241</v>
      </c>
      <c r="T73">
        <v>241</v>
      </c>
      <c r="U73">
        <v>241</v>
      </c>
      <c r="V73">
        <v>241</v>
      </c>
      <c r="W73">
        <v>241</v>
      </c>
      <c r="X73">
        <v>241</v>
      </c>
      <c r="Y73">
        <v>241</v>
      </c>
      <c r="Z73">
        <v>241</v>
      </c>
      <c r="AA73">
        <v>241</v>
      </c>
      <c r="AB73">
        <v>241</v>
      </c>
      <c r="AC73">
        <v>241</v>
      </c>
      <c r="AD73">
        <v>241</v>
      </c>
      <c r="AE73">
        <v>241</v>
      </c>
      <c r="AF73">
        <v>241</v>
      </c>
      <c r="AG73">
        <v>241</v>
      </c>
      <c r="AH73">
        <v>241</v>
      </c>
      <c r="AI73">
        <v>241</v>
      </c>
      <c r="AJ73">
        <v>241</v>
      </c>
      <c r="AK73">
        <v>241</v>
      </c>
      <c r="AL73">
        <v>241</v>
      </c>
      <c r="AM73">
        <v>241</v>
      </c>
      <c r="AN73">
        <v>241</v>
      </c>
      <c r="AO73">
        <v>241</v>
      </c>
      <c r="AP73">
        <v>241</v>
      </c>
      <c r="AQ73">
        <v>241</v>
      </c>
      <c r="AR73">
        <v>241</v>
      </c>
      <c r="AS73">
        <v>241</v>
      </c>
      <c r="AT73">
        <v>241</v>
      </c>
    </row>
    <row r="74" spans="1:46" x14ac:dyDescent="0.25">
      <c r="A74" s="58" t="s">
        <v>2</v>
      </c>
      <c r="B74" s="65">
        <f t="shared" ref="B74:O74" si="22">B45</f>
        <v>0.375</v>
      </c>
      <c r="C74" s="65">
        <f t="shared" si="22"/>
        <v>0.5</v>
      </c>
      <c r="D74" s="65">
        <f t="shared" si="22"/>
        <v>0</v>
      </c>
      <c r="E74" s="65">
        <f t="shared" si="22"/>
        <v>0.2</v>
      </c>
      <c r="F74" s="65">
        <f t="shared" si="22"/>
        <v>0.2</v>
      </c>
      <c r="G74" s="65">
        <f t="shared" si="22"/>
        <v>0.16666666666666666</v>
      </c>
      <c r="H74" s="65">
        <f t="shared" si="22"/>
        <v>0.27272727272727271</v>
      </c>
      <c r="I74" s="65">
        <f t="shared" si="22"/>
        <v>0.25</v>
      </c>
      <c r="J74" s="65">
        <f t="shared" si="22"/>
        <v>0.14285714285714285</v>
      </c>
      <c r="K74" s="65">
        <f t="shared" si="22"/>
        <v>0</v>
      </c>
      <c r="L74" s="65">
        <f t="shared" si="22"/>
        <v>0.25806451612903225</v>
      </c>
      <c r="M74" s="65">
        <f t="shared" si="22"/>
        <v>0.19444444444444445</v>
      </c>
      <c r="N74" s="65">
        <f t="shared" si="22"/>
        <v>0.25</v>
      </c>
      <c r="O74" s="65">
        <f t="shared" si="22"/>
        <v>0.21276595744680851</v>
      </c>
      <c r="P74" s="66"/>
      <c r="R74" s="58" t="s">
        <v>80</v>
      </c>
      <c r="S74">
        <v>274</v>
      </c>
      <c r="T74">
        <v>274</v>
      </c>
      <c r="U74">
        <v>274</v>
      </c>
      <c r="V74">
        <v>274</v>
      </c>
      <c r="W74">
        <v>274</v>
      </c>
      <c r="X74">
        <v>274</v>
      </c>
      <c r="Y74">
        <v>274</v>
      </c>
      <c r="Z74">
        <v>274</v>
      </c>
      <c r="AA74">
        <v>274</v>
      </c>
      <c r="AB74">
        <v>274</v>
      </c>
      <c r="AC74">
        <v>274</v>
      </c>
      <c r="AD74">
        <v>274</v>
      </c>
      <c r="AE74">
        <v>274</v>
      </c>
      <c r="AF74">
        <v>274</v>
      </c>
      <c r="AG74">
        <v>274</v>
      </c>
      <c r="AH74">
        <v>274</v>
      </c>
      <c r="AI74">
        <v>274</v>
      </c>
      <c r="AJ74">
        <v>274</v>
      </c>
      <c r="AK74">
        <v>274</v>
      </c>
      <c r="AL74">
        <v>274</v>
      </c>
      <c r="AM74">
        <v>274</v>
      </c>
      <c r="AN74">
        <v>274</v>
      </c>
      <c r="AO74">
        <v>274</v>
      </c>
      <c r="AP74">
        <v>274</v>
      </c>
      <c r="AQ74">
        <v>274</v>
      </c>
      <c r="AR74">
        <v>274</v>
      </c>
      <c r="AS74">
        <v>274</v>
      </c>
      <c r="AT74">
        <v>274</v>
      </c>
    </row>
    <row r="75" spans="1:46" x14ac:dyDescent="0.25">
      <c r="B75" s="101">
        <f>B74*B100</f>
        <v>200.25</v>
      </c>
      <c r="C75" s="101">
        <f>C74*C100</f>
        <v>267</v>
      </c>
      <c r="D75" s="101">
        <f>D74*D100</f>
        <v>0</v>
      </c>
      <c r="E75" s="101">
        <f>E74*E100</f>
        <v>106.80000000000001</v>
      </c>
      <c r="F75" s="101">
        <f t="shared" ref="F75:O75" si="23">F74*W71</f>
        <v>106.80000000000001</v>
      </c>
      <c r="G75" s="101">
        <f t="shared" si="23"/>
        <v>89</v>
      </c>
      <c r="H75" s="101">
        <f t="shared" si="23"/>
        <v>145.63636363636363</v>
      </c>
      <c r="I75" s="101">
        <f t="shared" si="23"/>
        <v>133.5</v>
      </c>
      <c r="J75" s="101">
        <f t="shared" si="23"/>
        <v>76.285714285714278</v>
      </c>
      <c r="K75" s="101">
        <f t="shared" si="23"/>
        <v>0</v>
      </c>
      <c r="L75" s="101">
        <f t="shared" si="23"/>
        <v>137.80645161290323</v>
      </c>
      <c r="M75" s="101">
        <f t="shared" si="23"/>
        <v>103.83333333333333</v>
      </c>
      <c r="N75" s="101">
        <f t="shared" si="23"/>
        <v>133.5</v>
      </c>
      <c r="O75" s="101">
        <f t="shared" si="23"/>
        <v>113.61702127659575</v>
      </c>
      <c r="P75" s="107">
        <f>B75+C75+D75+E75+F75+G75+H75+I75+J75+K75+L75+M75+N75+O75</f>
        <v>1614.0288841449099</v>
      </c>
      <c r="R75" s="58" t="s">
        <v>39</v>
      </c>
      <c r="S75">
        <v>177</v>
      </c>
      <c r="T75">
        <v>177</v>
      </c>
      <c r="U75">
        <v>177</v>
      </c>
      <c r="V75">
        <v>177</v>
      </c>
      <c r="W75">
        <v>177</v>
      </c>
      <c r="X75">
        <v>177</v>
      </c>
      <c r="Y75">
        <v>177</v>
      </c>
      <c r="Z75">
        <v>177</v>
      </c>
      <c r="AA75">
        <v>177</v>
      </c>
      <c r="AB75">
        <v>177</v>
      </c>
      <c r="AC75">
        <v>177</v>
      </c>
      <c r="AD75">
        <v>177</v>
      </c>
      <c r="AE75">
        <v>177</v>
      </c>
      <c r="AF75">
        <v>177</v>
      </c>
      <c r="AG75">
        <v>177</v>
      </c>
      <c r="AH75">
        <v>177</v>
      </c>
      <c r="AI75">
        <v>177</v>
      </c>
      <c r="AJ75">
        <v>177</v>
      </c>
      <c r="AK75">
        <v>177</v>
      </c>
      <c r="AL75">
        <v>177</v>
      </c>
      <c r="AM75">
        <v>177</v>
      </c>
      <c r="AN75">
        <v>177</v>
      </c>
      <c r="AO75">
        <v>177</v>
      </c>
      <c r="AP75">
        <v>177</v>
      </c>
      <c r="AQ75">
        <v>177</v>
      </c>
      <c r="AR75">
        <v>177</v>
      </c>
      <c r="AS75">
        <v>177</v>
      </c>
      <c r="AT75">
        <v>177</v>
      </c>
    </row>
    <row r="76" spans="1:46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3"/>
      <c r="R76" s="58" t="s">
        <v>7</v>
      </c>
      <c r="S76">
        <v>84</v>
      </c>
      <c r="T76">
        <v>84</v>
      </c>
      <c r="U76">
        <v>84</v>
      </c>
      <c r="V76">
        <v>84</v>
      </c>
      <c r="W76">
        <v>84</v>
      </c>
      <c r="X76">
        <v>84</v>
      </c>
      <c r="Y76">
        <v>84</v>
      </c>
      <c r="Z76">
        <v>84</v>
      </c>
      <c r="AA76">
        <v>84</v>
      </c>
      <c r="AB76">
        <v>84</v>
      </c>
      <c r="AC76">
        <v>84</v>
      </c>
      <c r="AD76">
        <v>84</v>
      </c>
      <c r="AE76">
        <v>84</v>
      </c>
      <c r="AF76">
        <v>84</v>
      </c>
      <c r="AG76">
        <v>84</v>
      </c>
      <c r="AH76">
        <v>84</v>
      </c>
      <c r="AI76">
        <v>84</v>
      </c>
      <c r="AJ76">
        <v>84</v>
      </c>
      <c r="AK76">
        <v>84</v>
      </c>
      <c r="AL76">
        <v>84</v>
      </c>
      <c r="AM76">
        <v>84</v>
      </c>
      <c r="AN76">
        <v>84</v>
      </c>
      <c r="AO76">
        <v>84</v>
      </c>
      <c r="AP76">
        <v>84</v>
      </c>
      <c r="AQ76">
        <v>84</v>
      </c>
      <c r="AR76">
        <v>84</v>
      </c>
      <c r="AS76">
        <v>84</v>
      </c>
      <c r="AT76">
        <v>84</v>
      </c>
    </row>
    <row r="77" spans="1:46" x14ac:dyDescent="0.25">
      <c r="A77" s="58" t="s">
        <v>48</v>
      </c>
      <c r="B77" s="65">
        <f t="shared" ref="B77:O77" si="24">B49</f>
        <v>0.25</v>
      </c>
      <c r="C77" s="65">
        <f t="shared" si="24"/>
        <v>0.5</v>
      </c>
      <c r="D77" s="65">
        <f t="shared" si="24"/>
        <v>0.25</v>
      </c>
      <c r="E77" s="65">
        <f t="shared" si="24"/>
        <v>0.2</v>
      </c>
      <c r="F77" s="65">
        <f t="shared" si="24"/>
        <v>0.2</v>
      </c>
      <c r="G77" s="65">
        <f t="shared" si="24"/>
        <v>0.16666666666666666</v>
      </c>
      <c r="H77" s="65">
        <f t="shared" si="24"/>
        <v>9.0909090909090912E-2</v>
      </c>
      <c r="I77" s="65">
        <f t="shared" si="24"/>
        <v>0.33333333333333331</v>
      </c>
      <c r="J77" s="65">
        <f t="shared" si="24"/>
        <v>0.47619047619047616</v>
      </c>
      <c r="K77" s="65">
        <f t="shared" si="24"/>
        <v>0.7142857142857143</v>
      </c>
      <c r="L77" s="65">
        <f t="shared" si="24"/>
        <v>0.45161290322580644</v>
      </c>
      <c r="M77" s="65">
        <f t="shared" si="24"/>
        <v>0.27777777777777779</v>
      </c>
      <c r="N77" s="65">
        <f t="shared" si="24"/>
        <v>0.33333333333333331</v>
      </c>
      <c r="O77" s="65">
        <f t="shared" si="24"/>
        <v>0.34042553191489361</v>
      </c>
      <c r="P77" s="66"/>
    </row>
    <row r="78" spans="1:46" x14ac:dyDescent="0.25">
      <c r="B78" s="101">
        <f>B77*B101</f>
        <v>142.25</v>
      </c>
      <c r="C78" s="101">
        <f t="shared" ref="C78:O78" si="25">C77*T72</f>
        <v>284.5</v>
      </c>
      <c r="D78" s="101">
        <f t="shared" si="25"/>
        <v>142.25</v>
      </c>
      <c r="E78" s="101">
        <f t="shared" si="25"/>
        <v>113.80000000000001</v>
      </c>
      <c r="F78" s="101">
        <f t="shared" si="25"/>
        <v>113.80000000000001</v>
      </c>
      <c r="G78" s="101">
        <f t="shared" si="25"/>
        <v>94.833333333333329</v>
      </c>
      <c r="H78" s="101">
        <f t="shared" si="25"/>
        <v>51.727272727272727</v>
      </c>
      <c r="I78" s="101">
        <f t="shared" si="25"/>
        <v>189.66666666666666</v>
      </c>
      <c r="J78" s="101">
        <f t="shared" si="25"/>
        <v>270.95238095238096</v>
      </c>
      <c r="K78" s="101">
        <f t="shared" si="25"/>
        <v>406.42857142857144</v>
      </c>
      <c r="L78" s="101">
        <f t="shared" si="25"/>
        <v>256.96774193548384</v>
      </c>
      <c r="M78" s="101">
        <f t="shared" si="25"/>
        <v>158.05555555555557</v>
      </c>
      <c r="N78" s="101">
        <f t="shared" si="25"/>
        <v>189.66666666666666</v>
      </c>
      <c r="O78" s="101">
        <f t="shared" si="25"/>
        <v>193.70212765957447</v>
      </c>
      <c r="P78" s="107">
        <f>B78+C78+D78+E78+F78+G78+H78+I78+J78+K78+L78+M78+N78+O78</f>
        <v>2608.6003169255059</v>
      </c>
    </row>
    <row r="79" spans="1:46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3"/>
    </row>
    <row r="80" spans="1:46" x14ac:dyDescent="0.25">
      <c r="A80" s="58" t="s">
        <v>79</v>
      </c>
      <c r="B80" s="65">
        <f>B53</f>
        <v>0.25</v>
      </c>
      <c r="C80" s="65">
        <f t="shared" ref="C80:O80" si="26">C53</f>
        <v>0</v>
      </c>
      <c r="D80" s="65">
        <f t="shared" si="26"/>
        <v>0.5</v>
      </c>
      <c r="E80" s="65">
        <f t="shared" si="26"/>
        <v>0.4</v>
      </c>
      <c r="F80" s="65">
        <f t="shared" si="26"/>
        <v>0.2</v>
      </c>
      <c r="G80" s="65">
        <f t="shared" si="26"/>
        <v>0.16666666666666666</v>
      </c>
      <c r="H80" s="65">
        <f t="shared" si="26"/>
        <v>9.0909090909090912E-2</v>
      </c>
      <c r="I80" s="65">
        <f t="shared" si="26"/>
        <v>8.3333333333333329E-2</v>
      </c>
      <c r="J80" s="65">
        <f t="shared" si="26"/>
        <v>4.7619047619047616E-2</v>
      </c>
      <c r="K80" s="65">
        <f t="shared" si="26"/>
        <v>0.10714285714285714</v>
      </c>
      <c r="L80" s="65">
        <f t="shared" si="26"/>
        <v>3.2258064516129031E-2</v>
      </c>
      <c r="M80" s="65">
        <f t="shared" si="26"/>
        <v>0.19444444444444445</v>
      </c>
      <c r="N80" s="65">
        <f t="shared" si="26"/>
        <v>0.25</v>
      </c>
      <c r="O80" s="65">
        <f t="shared" si="26"/>
        <v>0.19148936170212766</v>
      </c>
      <c r="P80" s="66"/>
    </row>
    <row r="81" spans="1:17" x14ac:dyDescent="0.25">
      <c r="B81" s="101">
        <f>B80*B102</f>
        <v>60.25</v>
      </c>
      <c r="C81" s="101">
        <f t="shared" ref="C81:O81" si="27">C80*C102</f>
        <v>0</v>
      </c>
      <c r="D81" s="101">
        <f t="shared" si="27"/>
        <v>120.5</v>
      </c>
      <c r="E81" s="101">
        <f t="shared" si="27"/>
        <v>96.4</v>
      </c>
      <c r="F81" s="101">
        <f t="shared" si="27"/>
        <v>48.2</v>
      </c>
      <c r="G81" s="101">
        <f t="shared" si="27"/>
        <v>40.166666666666664</v>
      </c>
      <c r="H81" s="101">
        <f t="shared" si="27"/>
        <v>21.90909090909091</v>
      </c>
      <c r="I81" s="101">
        <f t="shared" si="27"/>
        <v>20.083333333333332</v>
      </c>
      <c r="J81" s="101">
        <f t="shared" si="27"/>
        <v>11.476190476190476</v>
      </c>
      <c r="K81" s="101">
        <f t="shared" si="27"/>
        <v>25.821428571428569</v>
      </c>
      <c r="L81" s="101">
        <f t="shared" si="27"/>
        <v>7.774193548387097</v>
      </c>
      <c r="M81" s="101">
        <f t="shared" si="27"/>
        <v>46.861111111111114</v>
      </c>
      <c r="N81" s="101">
        <f t="shared" si="27"/>
        <v>60.25</v>
      </c>
      <c r="O81" s="101">
        <f t="shared" si="27"/>
        <v>46.148936170212764</v>
      </c>
      <c r="P81" s="107">
        <f>B81+C81+D81+E81+F81+G81+H81+I81+J81+K81+L81+M81+N81+O81</f>
        <v>605.84095078642088</v>
      </c>
    </row>
    <row r="82" spans="1:17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3"/>
    </row>
    <row r="83" spans="1:17" x14ac:dyDescent="0.25">
      <c r="A83" s="58" t="s">
        <v>80</v>
      </c>
      <c r="B83" s="56">
        <f>B57</f>
        <v>0</v>
      </c>
      <c r="C83" s="56">
        <f t="shared" ref="C83:O83" si="28">C57</f>
        <v>0</v>
      </c>
      <c r="D83" s="56">
        <f t="shared" si="28"/>
        <v>0.25</v>
      </c>
      <c r="E83" s="56">
        <f t="shared" si="28"/>
        <v>0</v>
      </c>
      <c r="F83" s="56">
        <f t="shared" si="28"/>
        <v>0</v>
      </c>
      <c r="G83" s="56">
        <f t="shared" si="28"/>
        <v>0.33333333333333331</v>
      </c>
      <c r="H83" s="56">
        <f t="shared" si="28"/>
        <v>9.0909090909090912E-2</v>
      </c>
      <c r="I83" s="56">
        <f t="shared" si="28"/>
        <v>0</v>
      </c>
      <c r="J83" s="56">
        <f t="shared" si="28"/>
        <v>9.5238095238095233E-2</v>
      </c>
      <c r="K83" s="56">
        <f t="shared" si="28"/>
        <v>7.1428571428571425E-2</v>
      </c>
      <c r="L83" s="56">
        <f t="shared" si="28"/>
        <v>0.12903225806451613</v>
      </c>
      <c r="M83" s="56">
        <f t="shared" si="28"/>
        <v>0.1388888888888889</v>
      </c>
      <c r="N83" s="56">
        <f t="shared" si="28"/>
        <v>5.5555555555555552E-2</v>
      </c>
      <c r="O83" s="56">
        <f t="shared" si="28"/>
        <v>4.2553191489361701E-2</v>
      </c>
      <c r="P83" s="66"/>
    </row>
    <row r="84" spans="1:17" x14ac:dyDescent="0.25">
      <c r="B84" s="101">
        <f>B83*B103</f>
        <v>0</v>
      </c>
      <c r="C84" s="101">
        <f t="shared" ref="C84:O84" si="29">C83*C103</f>
        <v>0</v>
      </c>
      <c r="D84" s="101">
        <f t="shared" si="29"/>
        <v>68.5</v>
      </c>
      <c r="E84" s="101">
        <f t="shared" si="29"/>
        <v>0</v>
      </c>
      <c r="F84" s="101">
        <f t="shared" si="29"/>
        <v>0</v>
      </c>
      <c r="G84" s="101">
        <f t="shared" si="29"/>
        <v>91.333333333333329</v>
      </c>
      <c r="H84" s="101">
        <f t="shared" si="29"/>
        <v>24.90909090909091</v>
      </c>
      <c r="I84" s="101">
        <f t="shared" si="29"/>
        <v>0</v>
      </c>
      <c r="J84" s="101">
        <f t="shared" si="29"/>
        <v>26.095238095238095</v>
      </c>
      <c r="K84" s="101">
        <f t="shared" si="29"/>
        <v>19.571428571428569</v>
      </c>
      <c r="L84" s="101">
        <f t="shared" si="29"/>
        <v>35.354838709677416</v>
      </c>
      <c r="M84" s="101">
        <f t="shared" si="29"/>
        <v>38.055555555555557</v>
      </c>
      <c r="N84" s="101">
        <f t="shared" si="29"/>
        <v>15.222222222222221</v>
      </c>
      <c r="O84" s="101">
        <f t="shared" si="29"/>
        <v>11.659574468085106</v>
      </c>
      <c r="P84" s="107">
        <f>B84+C84+D84+E84+F84+G84+H84+I84+J84+K84+L84+M84+N84+O84</f>
        <v>330.7012818646312</v>
      </c>
    </row>
    <row r="85" spans="1:17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3"/>
      <c r="Q85" s="101"/>
    </row>
    <row r="86" spans="1:17" x14ac:dyDescent="0.25">
      <c r="A86" s="58" t="s">
        <v>39</v>
      </c>
      <c r="B86" s="56">
        <f>B61</f>
        <v>0</v>
      </c>
      <c r="C86" s="56">
        <f t="shared" ref="C86:O86" si="30">C61</f>
        <v>0</v>
      </c>
      <c r="D86" s="56">
        <f t="shared" si="30"/>
        <v>0</v>
      </c>
      <c r="E86" s="56">
        <f t="shared" si="30"/>
        <v>0</v>
      </c>
      <c r="F86" s="56">
        <f t="shared" si="30"/>
        <v>0.2</v>
      </c>
      <c r="G86" s="56">
        <f t="shared" si="30"/>
        <v>0</v>
      </c>
      <c r="H86" s="56">
        <f t="shared" si="30"/>
        <v>0</v>
      </c>
      <c r="I86" s="56">
        <f t="shared" si="30"/>
        <v>0.16666666666666666</v>
      </c>
      <c r="J86" s="56">
        <f t="shared" si="30"/>
        <v>0</v>
      </c>
      <c r="K86" s="56">
        <f t="shared" si="30"/>
        <v>0</v>
      </c>
      <c r="L86" s="56">
        <f t="shared" si="30"/>
        <v>0</v>
      </c>
      <c r="M86" s="56">
        <f t="shared" si="30"/>
        <v>2.7777777777777776E-2</v>
      </c>
      <c r="N86" s="56">
        <f t="shared" si="30"/>
        <v>5.5555555555555552E-2</v>
      </c>
      <c r="O86" s="56">
        <f t="shared" si="30"/>
        <v>6.3829787234042548E-2</v>
      </c>
      <c r="P86" s="66"/>
      <c r="Q86" s="101"/>
    </row>
    <row r="87" spans="1:17" x14ac:dyDescent="0.25">
      <c r="B87" s="101">
        <f>B86*B104</f>
        <v>0</v>
      </c>
      <c r="C87" s="101">
        <f t="shared" ref="C87:O87" si="31">C86*C104</f>
        <v>0</v>
      </c>
      <c r="D87" s="101">
        <f t="shared" si="31"/>
        <v>0</v>
      </c>
      <c r="E87" s="101">
        <f t="shared" si="31"/>
        <v>0</v>
      </c>
      <c r="F87" s="101">
        <f t="shared" si="31"/>
        <v>35.4</v>
      </c>
      <c r="G87" s="101">
        <f t="shared" si="31"/>
        <v>0</v>
      </c>
      <c r="H87" s="101">
        <f t="shared" si="31"/>
        <v>0</v>
      </c>
      <c r="I87" s="101">
        <f t="shared" si="31"/>
        <v>29.5</v>
      </c>
      <c r="J87" s="101">
        <f t="shared" si="31"/>
        <v>0</v>
      </c>
      <c r="K87" s="101">
        <f t="shared" si="31"/>
        <v>0</v>
      </c>
      <c r="L87" s="101">
        <f t="shared" si="31"/>
        <v>0</v>
      </c>
      <c r="M87" s="101">
        <f t="shared" si="31"/>
        <v>4.9166666666666661</v>
      </c>
      <c r="N87" s="101">
        <f t="shared" si="31"/>
        <v>9.8333333333333321</v>
      </c>
      <c r="O87" s="101">
        <f t="shared" si="31"/>
        <v>11.297872340425531</v>
      </c>
      <c r="P87" s="107">
        <f>B87+C87+D87+E87+F87+G87+H87+I87+J87+K87+L87+M87+N87+O87</f>
        <v>90.947872340425533</v>
      </c>
      <c r="Q87" s="101"/>
    </row>
    <row r="88" spans="1:17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3"/>
    </row>
    <row r="89" spans="1:17" x14ac:dyDescent="0.25">
      <c r="A89" s="58" t="s">
        <v>7</v>
      </c>
      <c r="B89" s="65">
        <f>B65</f>
        <v>0</v>
      </c>
      <c r="C89" s="65">
        <f t="shared" ref="C89:O89" si="32">C65</f>
        <v>0</v>
      </c>
      <c r="D89" s="65">
        <f t="shared" si="32"/>
        <v>0</v>
      </c>
      <c r="E89" s="65">
        <f t="shared" si="32"/>
        <v>0</v>
      </c>
      <c r="F89" s="65">
        <f t="shared" si="32"/>
        <v>0.2</v>
      </c>
      <c r="G89" s="65">
        <f t="shared" si="32"/>
        <v>0.16666666666666666</v>
      </c>
      <c r="H89" s="65">
        <f t="shared" si="32"/>
        <v>0.45454545454545453</v>
      </c>
      <c r="I89" s="65">
        <f t="shared" si="32"/>
        <v>8.3333333333333329E-2</v>
      </c>
      <c r="J89" s="65">
        <f t="shared" si="32"/>
        <v>0.19047619047619047</v>
      </c>
      <c r="K89" s="65">
        <f t="shared" si="32"/>
        <v>0</v>
      </c>
      <c r="L89" s="65">
        <f t="shared" si="32"/>
        <v>3.2258064516129031E-2</v>
      </c>
      <c r="M89" s="65">
        <f t="shared" si="32"/>
        <v>0</v>
      </c>
      <c r="N89" s="65">
        <f t="shared" si="32"/>
        <v>0</v>
      </c>
      <c r="O89" s="65">
        <f t="shared" si="32"/>
        <v>4.2553191489361701E-2</v>
      </c>
      <c r="P89" s="66"/>
    </row>
    <row r="90" spans="1:17" x14ac:dyDescent="0.25">
      <c r="B90" s="101">
        <f>B89*B105</f>
        <v>0</v>
      </c>
      <c r="C90" s="101">
        <f t="shared" ref="C90:O90" si="33">C89*C105</f>
        <v>0</v>
      </c>
      <c r="D90" s="101">
        <f t="shared" si="33"/>
        <v>0</v>
      </c>
      <c r="E90" s="101">
        <f t="shared" si="33"/>
        <v>0</v>
      </c>
      <c r="F90" s="101">
        <f t="shared" si="33"/>
        <v>16.8</v>
      </c>
      <c r="G90" s="101">
        <f t="shared" si="33"/>
        <v>14</v>
      </c>
      <c r="H90" s="101">
        <f t="shared" si="33"/>
        <v>38.18181818181818</v>
      </c>
      <c r="I90" s="101">
        <f t="shared" si="33"/>
        <v>7</v>
      </c>
      <c r="J90" s="101">
        <f t="shared" si="33"/>
        <v>16</v>
      </c>
      <c r="K90" s="101">
        <f t="shared" si="33"/>
        <v>0</v>
      </c>
      <c r="L90" s="101">
        <f t="shared" si="33"/>
        <v>2.7096774193548385</v>
      </c>
      <c r="M90" s="101">
        <f t="shared" si="33"/>
        <v>0</v>
      </c>
      <c r="N90" s="101">
        <f t="shared" si="33"/>
        <v>0</v>
      </c>
      <c r="O90" s="101">
        <f t="shared" si="33"/>
        <v>3.5744680851063828</v>
      </c>
      <c r="P90" s="107">
        <f>B90+C90+D90+E90+F90+G90+H90+I90+J90+K90+L90+M90+N90+O90</f>
        <v>98.265963686279406</v>
      </c>
    </row>
    <row r="91" spans="1:17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3"/>
    </row>
    <row r="92" spans="1:17" x14ac:dyDescent="0.25">
      <c r="A92" s="67" t="s">
        <v>94</v>
      </c>
      <c r="B92" s="65">
        <f>B71+B74+B77+B80+B83+B86+B89</f>
        <v>1</v>
      </c>
      <c r="C92" s="65">
        <f t="shared" ref="C92:O92" si="34">C71+C74+C77+C80+C83+C86+C89</f>
        <v>1</v>
      </c>
      <c r="D92" s="65">
        <f t="shared" si="34"/>
        <v>1</v>
      </c>
      <c r="E92" s="65">
        <f t="shared" si="34"/>
        <v>1</v>
      </c>
      <c r="F92" s="65">
        <f t="shared" si="34"/>
        <v>1</v>
      </c>
      <c r="G92" s="65">
        <f t="shared" si="34"/>
        <v>0.99999999999999989</v>
      </c>
      <c r="H92" s="65">
        <f t="shared" si="34"/>
        <v>1</v>
      </c>
      <c r="I92" s="65">
        <f t="shared" si="34"/>
        <v>1</v>
      </c>
      <c r="J92" s="65">
        <f t="shared" si="34"/>
        <v>0.99999999999999989</v>
      </c>
      <c r="K92" s="65">
        <f t="shared" si="34"/>
        <v>0.99999999999999989</v>
      </c>
      <c r="L92" s="65">
        <f t="shared" si="34"/>
        <v>0.99999999999999989</v>
      </c>
      <c r="M92" s="65">
        <f t="shared" si="34"/>
        <v>0.99999999999999989</v>
      </c>
      <c r="N92" s="65">
        <f t="shared" si="34"/>
        <v>1</v>
      </c>
      <c r="O92" s="65">
        <f t="shared" si="34"/>
        <v>0.99999999999999978</v>
      </c>
      <c r="P92" s="66"/>
    </row>
    <row r="93" spans="1:17" x14ac:dyDescent="0.25">
      <c r="A93" s="67" t="s">
        <v>95</v>
      </c>
      <c r="B93" s="106">
        <f>B72+B75+B78+B81+B84+B87+B90</f>
        <v>484.125</v>
      </c>
      <c r="C93" s="106">
        <f t="shared" ref="C93:O93" si="35">C72+C75+C78+C81+C84+C87+C90</f>
        <v>551.5</v>
      </c>
      <c r="D93" s="106">
        <f t="shared" si="35"/>
        <v>331.25</v>
      </c>
      <c r="E93" s="106">
        <f t="shared" si="35"/>
        <v>447.20000000000005</v>
      </c>
      <c r="F93" s="106">
        <f t="shared" si="35"/>
        <v>321</v>
      </c>
      <c r="G93" s="106">
        <f t="shared" si="35"/>
        <v>329.33333333333331</v>
      </c>
      <c r="H93" s="106">
        <f t="shared" si="35"/>
        <v>282.36363636363632</v>
      </c>
      <c r="I93" s="106">
        <f t="shared" si="35"/>
        <v>433.99999999999994</v>
      </c>
      <c r="J93" s="106">
        <f t="shared" si="35"/>
        <v>431.8095238095238</v>
      </c>
      <c r="K93" s="106">
        <f t="shared" si="35"/>
        <v>521.57142857142856</v>
      </c>
      <c r="L93" s="106">
        <f t="shared" si="35"/>
        <v>503.61290322580641</v>
      </c>
      <c r="M93" s="106">
        <f t="shared" si="35"/>
        <v>460.22222222222223</v>
      </c>
      <c r="N93" s="106">
        <f t="shared" si="35"/>
        <v>444.63888888888886</v>
      </c>
      <c r="O93" s="106">
        <f t="shared" si="35"/>
        <v>449.25531914893622</v>
      </c>
      <c r="P93" s="107">
        <f>B93+C93+D93+E93+F93+G93+H93+I93+J93+K93+L93+M93+N93+O93</f>
        <v>5991.8822555637762</v>
      </c>
    </row>
    <row r="99" spans="1:15" x14ac:dyDescent="0.25">
      <c r="A99" s="57" t="s">
        <v>78</v>
      </c>
      <c r="B99">
        <v>651</v>
      </c>
      <c r="C99">
        <v>651</v>
      </c>
      <c r="D99">
        <v>651</v>
      </c>
      <c r="E99">
        <v>651</v>
      </c>
      <c r="F99">
        <v>651</v>
      </c>
      <c r="G99">
        <v>651</v>
      </c>
      <c r="H99">
        <v>651</v>
      </c>
      <c r="I99">
        <v>651</v>
      </c>
      <c r="J99">
        <v>651</v>
      </c>
      <c r="K99">
        <v>651</v>
      </c>
      <c r="L99">
        <v>651</v>
      </c>
      <c r="M99">
        <v>651</v>
      </c>
      <c r="N99">
        <v>651</v>
      </c>
      <c r="O99">
        <v>651</v>
      </c>
    </row>
    <row r="100" spans="1:15" x14ac:dyDescent="0.25">
      <c r="A100" s="58" t="s">
        <v>2</v>
      </c>
      <c r="B100">
        <v>534</v>
      </c>
      <c r="C100">
        <v>534</v>
      </c>
      <c r="D100">
        <v>534</v>
      </c>
      <c r="E100">
        <v>534</v>
      </c>
      <c r="F100">
        <v>534</v>
      </c>
      <c r="G100">
        <v>534</v>
      </c>
      <c r="H100">
        <v>534</v>
      </c>
      <c r="I100">
        <v>534</v>
      </c>
      <c r="J100">
        <v>534</v>
      </c>
      <c r="K100">
        <v>534</v>
      </c>
      <c r="L100">
        <v>534</v>
      </c>
      <c r="M100">
        <v>534</v>
      </c>
      <c r="N100">
        <v>534</v>
      </c>
      <c r="O100">
        <v>534</v>
      </c>
    </row>
    <row r="101" spans="1:15" x14ac:dyDescent="0.25">
      <c r="A101" s="58" t="s">
        <v>48</v>
      </c>
      <c r="B101">
        <v>569</v>
      </c>
      <c r="C101">
        <v>569</v>
      </c>
      <c r="D101">
        <v>569</v>
      </c>
      <c r="E101">
        <v>569</v>
      </c>
      <c r="F101">
        <v>569</v>
      </c>
      <c r="G101">
        <v>569</v>
      </c>
      <c r="H101">
        <v>569</v>
      </c>
      <c r="I101">
        <v>569</v>
      </c>
      <c r="J101">
        <v>569</v>
      </c>
      <c r="K101">
        <v>569</v>
      </c>
      <c r="L101">
        <v>569</v>
      </c>
      <c r="M101">
        <v>569</v>
      </c>
      <c r="N101">
        <v>569</v>
      </c>
      <c r="O101">
        <v>569</v>
      </c>
    </row>
    <row r="102" spans="1:15" x14ac:dyDescent="0.25">
      <c r="A102" s="58" t="s">
        <v>79</v>
      </c>
      <c r="B102">
        <v>241</v>
      </c>
      <c r="C102">
        <v>241</v>
      </c>
      <c r="D102">
        <v>241</v>
      </c>
      <c r="E102">
        <v>241</v>
      </c>
      <c r="F102">
        <v>241</v>
      </c>
      <c r="G102">
        <v>241</v>
      </c>
      <c r="H102">
        <v>241</v>
      </c>
      <c r="I102">
        <v>241</v>
      </c>
      <c r="J102">
        <v>241</v>
      </c>
      <c r="K102">
        <v>241</v>
      </c>
      <c r="L102">
        <v>241</v>
      </c>
      <c r="M102">
        <v>241</v>
      </c>
      <c r="N102">
        <v>241</v>
      </c>
      <c r="O102">
        <v>241</v>
      </c>
    </row>
    <row r="103" spans="1:15" x14ac:dyDescent="0.25">
      <c r="A103" s="58" t="s">
        <v>80</v>
      </c>
      <c r="B103">
        <v>274</v>
      </c>
      <c r="C103">
        <v>274</v>
      </c>
      <c r="D103">
        <v>274</v>
      </c>
      <c r="E103">
        <v>274</v>
      </c>
      <c r="F103">
        <v>274</v>
      </c>
      <c r="G103">
        <v>274</v>
      </c>
      <c r="H103">
        <v>274</v>
      </c>
      <c r="I103">
        <v>274</v>
      </c>
      <c r="J103">
        <v>274</v>
      </c>
      <c r="K103">
        <v>274</v>
      </c>
      <c r="L103">
        <v>274</v>
      </c>
      <c r="M103">
        <v>274</v>
      </c>
      <c r="N103">
        <v>274</v>
      </c>
      <c r="O103">
        <v>274</v>
      </c>
    </row>
    <row r="104" spans="1:15" x14ac:dyDescent="0.25">
      <c r="A104" s="58" t="s">
        <v>39</v>
      </c>
      <c r="B104">
        <v>177</v>
      </c>
      <c r="C104">
        <v>177</v>
      </c>
      <c r="D104">
        <v>177</v>
      </c>
      <c r="E104">
        <v>177</v>
      </c>
      <c r="F104">
        <v>177</v>
      </c>
      <c r="G104">
        <v>177</v>
      </c>
      <c r="H104">
        <v>177</v>
      </c>
      <c r="I104">
        <v>177</v>
      </c>
      <c r="J104">
        <v>177</v>
      </c>
      <c r="K104">
        <v>177</v>
      </c>
      <c r="L104">
        <v>177</v>
      </c>
      <c r="M104">
        <v>177</v>
      </c>
      <c r="N104">
        <v>177</v>
      </c>
      <c r="O104">
        <v>177</v>
      </c>
    </row>
    <row r="105" spans="1:15" x14ac:dyDescent="0.25">
      <c r="A105" s="58" t="s">
        <v>7</v>
      </c>
      <c r="B105">
        <v>84</v>
      </c>
      <c r="C105">
        <v>84</v>
      </c>
      <c r="D105">
        <v>84</v>
      </c>
      <c r="E105">
        <v>84</v>
      </c>
      <c r="F105">
        <v>84</v>
      </c>
      <c r="G105">
        <v>84</v>
      </c>
      <c r="H105">
        <v>84</v>
      </c>
      <c r="I105">
        <v>84</v>
      </c>
      <c r="J105">
        <v>84</v>
      </c>
      <c r="K105">
        <v>84</v>
      </c>
      <c r="L105">
        <v>84</v>
      </c>
      <c r="M105">
        <v>84</v>
      </c>
      <c r="N105">
        <v>84</v>
      </c>
      <c r="O105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1CD8-9F82-450F-8A81-F3F7AC60A0C4}">
  <dimension ref="A1:AF40"/>
  <sheetViews>
    <sheetView workbookViewId="0">
      <selection activeCell="S18" sqref="S18:S31"/>
    </sheetView>
  </sheetViews>
  <sheetFormatPr defaultRowHeight="15" x14ac:dyDescent="0.25"/>
  <cols>
    <col min="1" max="1" width="6.5703125" customWidth="1"/>
    <col min="2" max="2" width="5.85546875" customWidth="1"/>
  </cols>
  <sheetData>
    <row r="1" spans="1:32" x14ac:dyDescent="0.25">
      <c r="C1" s="69">
        <f>Blad1!B4</f>
        <v>3.1746031746031744E-2</v>
      </c>
      <c r="D1" s="69">
        <f>Blad1!C4</f>
        <v>7.9365079365079361E-3</v>
      </c>
      <c r="E1" s="69">
        <f>Blad1!D4</f>
        <v>1.5873015873015872E-2</v>
      </c>
      <c r="F1" s="69">
        <f>Blad1!E4</f>
        <v>1.984126984126984E-2</v>
      </c>
      <c r="G1" s="69">
        <f>Blad1!F4</f>
        <v>1.984126984126984E-2</v>
      </c>
      <c r="H1" s="69">
        <f>Blad1!G4</f>
        <v>2.3809523809523808E-2</v>
      </c>
      <c r="I1" s="69">
        <f>Blad1!H4</f>
        <v>4.3650793650793648E-2</v>
      </c>
      <c r="J1" s="69">
        <f>Blad1!I4</f>
        <v>4.7619047619047616E-2</v>
      </c>
      <c r="K1" s="69">
        <f>Blad1!J4</f>
        <v>8.3333333333333329E-2</v>
      </c>
      <c r="L1" s="69">
        <f>Blad1!K4</f>
        <v>0.1111111111111111</v>
      </c>
      <c r="M1" s="69">
        <f>Blad1!L4</f>
        <v>0.12301587301587301</v>
      </c>
      <c r="N1" s="69">
        <f>Blad1!M4</f>
        <v>0.14285714285714285</v>
      </c>
      <c r="O1" s="69">
        <f>Blad1!N4</f>
        <v>0.14285714285714285</v>
      </c>
      <c r="P1" s="69">
        <f>Blad1!O4</f>
        <v>0.18650793650793651</v>
      </c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x14ac:dyDescent="0.25">
      <c r="B2" s="126"/>
      <c r="C2" s="113" t="s">
        <v>63</v>
      </c>
      <c r="D2" s="113" t="s">
        <v>61</v>
      </c>
      <c r="E2" s="113" t="s">
        <v>62</v>
      </c>
      <c r="F2" s="113" t="s">
        <v>64</v>
      </c>
      <c r="G2" s="113" t="s">
        <v>65</v>
      </c>
      <c r="H2" s="113" t="s">
        <v>66</v>
      </c>
      <c r="I2" s="113" t="s">
        <v>67</v>
      </c>
      <c r="J2" s="113" t="s">
        <v>68</v>
      </c>
      <c r="K2" s="113" t="s">
        <v>69</v>
      </c>
      <c r="L2" s="113" t="s">
        <v>70</v>
      </c>
      <c r="M2" s="113" t="s">
        <v>71</v>
      </c>
      <c r="N2" s="113" t="s">
        <v>72</v>
      </c>
      <c r="O2" s="113" t="s">
        <v>73</v>
      </c>
      <c r="P2" s="114" t="s">
        <v>74</v>
      </c>
      <c r="Q2" s="110" t="s">
        <v>75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</row>
    <row r="3" spans="1:32" x14ac:dyDescent="0.25">
      <c r="A3" s="65">
        <v>0.26</v>
      </c>
      <c r="B3" s="111" t="s">
        <v>78</v>
      </c>
      <c r="C3" s="104">
        <f>Blad1!B41</f>
        <v>0.125</v>
      </c>
      <c r="D3" s="104">
        <f>Blad1!C41</f>
        <v>0</v>
      </c>
      <c r="E3" s="104">
        <f>Blad1!D41</f>
        <v>0</v>
      </c>
      <c r="F3" s="104">
        <f>Blad1!E41</f>
        <v>0.2</v>
      </c>
      <c r="G3" s="104">
        <f>Blad1!F41</f>
        <v>0</v>
      </c>
      <c r="H3" s="104">
        <f>Blad1!G41</f>
        <v>0</v>
      </c>
      <c r="I3" s="104">
        <f>Blad1!H41</f>
        <v>0</v>
      </c>
      <c r="J3" s="104">
        <f>Blad1!I41</f>
        <v>8.3333333333333329E-2</v>
      </c>
      <c r="K3" s="104">
        <f>Blad1!J41</f>
        <v>4.7619047619047616E-2</v>
      </c>
      <c r="L3" s="104">
        <f>Blad1!K41</f>
        <v>0.10714285714285714</v>
      </c>
      <c r="M3" s="104">
        <f>Blad1!L41</f>
        <v>9.6774193548387094E-2</v>
      </c>
      <c r="N3" s="104">
        <f>Blad1!M41</f>
        <v>0.16666666666666666</v>
      </c>
      <c r="O3" s="104">
        <f>Blad1!N41</f>
        <v>5.5555555555555552E-2</v>
      </c>
      <c r="P3" s="116">
        <f>Blad1!O41</f>
        <v>0.10638297872340426</v>
      </c>
      <c r="Q3" s="65">
        <f t="shared" ref="Q3:Q9" si="0">C3+D3+E3+F3+G3+H3+I3+J3+K3+L3+M3+N3+O3+P3</f>
        <v>0.98847463258925172</v>
      </c>
      <c r="R3" s="64"/>
      <c r="S3" s="56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</row>
    <row r="4" spans="1:32" x14ac:dyDescent="0.25">
      <c r="A4" s="65">
        <v>0.21</v>
      </c>
      <c r="B4" s="112" t="s">
        <v>2</v>
      </c>
      <c r="C4" s="104">
        <f>Blad1!B45</f>
        <v>0.375</v>
      </c>
      <c r="D4" s="104">
        <f>Blad1!C45</f>
        <v>0.5</v>
      </c>
      <c r="E4" s="104">
        <f>Blad1!D45</f>
        <v>0</v>
      </c>
      <c r="F4" s="104">
        <f>Blad1!E45</f>
        <v>0.2</v>
      </c>
      <c r="G4" s="104">
        <f>Blad1!F45</f>
        <v>0.2</v>
      </c>
      <c r="H4" s="104">
        <f>Blad1!G45</f>
        <v>0.16666666666666666</v>
      </c>
      <c r="I4" s="104">
        <f>Blad1!H45</f>
        <v>0.27272727272727271</v>
      </c>
      <c r="J4" s="104">
        <f>Blad1!I45</f>
        <v>0.25</v>
      </c>
      <c r="K4" s="104">
        <f>Blad1!J45</f>
        <v>0.14285714285714285</v>
      </c>
      <c r="L4" s="104">
        <f>Blad1!K45</f>
        <v>0</v>
      </c>
      <c r="M4" s="104">
        <f>Blad1!L45</f>
        <v>0.25806451612903225</v>
      </c>
      <c r="N4" s="104">
        <f>Blad1!M45</f>
        <v>0.19444444444444445</v>
      </c>
      <c r="O4" s="104">
        <f>Blad1!N45</f>
        <v>0.25</v>
      </c>
      <c r="P4" s="105">
        <f>Blad1!O45</f>
        <v>0.21276595744680851</v>
      </c>
      <c r="Q4" s="65">
        <f t="shared" si="0"/>
        <v>3.0225260002713674</v>
      </c>
      <c r="R4" s="64"/>
      <c r="S4" s="56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</row>
    <row r="5" spans="1:32" ht="15.75" thickBot="1" x14ac:dyDescent="0.3">
      <c r="A5" s="65">
        <v>0.22</v>
      </c>
      <c r="B5" s="112" t="s">
        <v>48</v>
      </c>
      <c r="C5" s="104">
        <f>Blad1!B49</f>
        <v>0.25</v>
      </c>
      <c r="D5" s="104">
        <f>Blad1!C49</f>
        <v>0.5</v>
      </c>
      <c r="E5" s="104">
        <f>Blad1!D49</f>
        <v>0.25</v>
      </c>
      <c r="F5" s="104">
        <f>Blad1!E49</f>
        <v>0.2</v>
      </c>
      <c r="G5" s="104">
        <f>Blad1!F49</f>
        <v>0.2</v>
      </c>
      <c r="H5" s="104">
        <f>Blad1!G49</f>
        <v>0.16666666666666666</v>
      </c>
      <c r="I5" s="104">
        <f>Blad1!H49</f>
        <v>9.0909090909090912E-2</v>
      </c>
      <c r="J5" s="104">
        <f>Blad1!I49</f>
        <v>0.33333333333333331</v>
      </c>
      <c r="K5" s="104">
        <f>Blad1!J49</f>
        <v>0.47619047619047616</v>
      </c>
      <c r="L5" s="104">
        <f>Blad1!K49</f>
        <v>0.7142857142857143</v>
      </c>
      <c r="M5" s="104">
        <f>Blad1!L49</f>
        <v>0.45161290322580644</v>
      </c>
      <c r="N5" s="104">
        <f>Blad1!M49</f>
        <v>0.27777777777777779</v>
      </c>
      <c r="O5" s="104">
        <f>Blad1!N49</f>
        <v>0.33333333333333331</v>
      </c>
      <c r="P5" s="105">
        <f>Blad1!O49</f>
        <v>0.34042553191489361</v>
      </c>
      <c r="Q5" s="65">
        <f t="shared" si="0"/>
        <v>4.5845348276370919</v>
      </c>
      <c r="R5" s="64"/>
      <c r="S5" s="56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</row>
    <row r="6" spans="1:32" x14ac:dyDescent="0.25">
      <c r="A6" s="65">
        <v>0.1</v>
      </c>
      <c r="B6" s="112" t="s">
        <v>79</v>
      </c>
      <c r="C6" s="104">
        <f>Blad1!B53</f>
        <v>0.25</v>
      </c>
      <c r="D6" s="104">
        <f>Blad1!C53</f>
        <v>0</v>
      </c>
      <c r="E6" s="104">
        <f>Blad1!D53</f>
        <v>0.5</v>
      </c>
      <c r="F6" s="104">
        <f>Blad1!E53</f>
        <v>0.4</v>
      </c>
      <c r="G6" s="104">
        <f>Blad1!F53</f>
        <v>0.2</v>
      </c>
      <c r="H6" s="104">
        <f>Blad1!G53</f>
        <v>0.16666666666666666</v>
      </c>
      <c r="I6" s="104">
        <f>Blad1!H53</f>
        <v>9.0909090909090912E-2</v>
      </c>
      <c r="J6" s="104">
        <f>Blad1!I53</f>
        <v>8.3333333333333329E-2</v>
      </c>
      <c r="K6" s="104">
        <f>Blad1!J53</f>
        <v>4.7619047619047616E-2</v>
      </c>
      <c r="L6" s="104">
        <f>Blad1!K53</f>
        <v>0.10714285714285714</v>
      </c>
      <c r="M6" s="104">
        <f>Blad1!L53</f>
        <v>3.2258064516129031E-2</v>
      </c>
      <c r="N6" s="104">
        <f>Blad1!M53</f>
        <v>0.19444444444444445</v>
      </c>
      <c r="O6" s="104">
        <f>Blad1!N53</f>
        <v>0.25</v>
      </c>
      <c r="P6" s="105">
        <f>Blad1!O53</f>
        <v>0.19148936170212766</v>
      </c>
      <c r="Q6" s="65">
        <f t="shared" si="0"/>
        <v>2.5138628663336968</v>
      </c>
      <c r="S6" s="122" t="s">
        <v>75</v>
      </c>
    </row>
    <row r="7" spans="1:32" x14ac:dyDescent="0.25">
      <c r="A7" s="65">
        <v>0.11</v>
      </c>
      <c r="B7" s="112" t="s">
        <v>80</v>
      </c>
      <c r="C7" s="104">
        <f>Blad1!B57</f>
        <v>0</v>
      </c>
      <c r="D7" s="104">
        <f>Blad1!C57</f>
        <v>0</v>
      </c>
      <c r="E7" s="104">
        <f>Blad1!D57</f>
        <v>0.25</v>
      </c>
      <c r="F7" s="104">
        <f>Blad1!E57</f>
        <v>0</v>
      </c>
      <c r="G7" s="104">
        <f>Blad1!F57</f>
        <v>0</v>
      </c>
      <c r="H7" s="104">
        <f>Blad1!G57</f>
        <v>0.33333333333333331</v>
      </c>
      <c r="I7" s="104">
        <f>Blad1!H57</f>
        <v>9.0909090909090912E-2</v>
      </c>
      <c r="J7" s="104">
        <f>Blad1!I57</f>
        <v>0</v>
      </c>
      <c r="K7" s="104">
        <f>Blad1!J57</f>
        <v>9.5238095238095233E-2</v>
      </c>
      <c r="L7" s="104">
        <f>Blad1!K57</f>
        <v>7.1428571428571425E-2</v>
      </c>
      <c r="M7" s="104">
        <f>Blad1!L57</f>
        <v>0.12903225806451613</v>
      </c>
      <c r="N7" s="104">
        <f>Blad1!M57</f>
        <v>0.1388888888888889</v>
      </c>
      <c r="O7" s="104">
        <f>Blad1!N57</f>
        <v>5.5555555555555552E-2</v>
      </c>
      <c r="P7" s="105">
        <f>Blad1!O57</f>
        <v>4.2553191489361701E-2</v>
      </c>
      <c r="Q7" s="65">
        <f t="shared" si="0"/>
        <v>1.2069389849074132</v>
      </c>
      <c r="R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</row>
    <row r="8" spans="1:32" x14ac:dyDescent="0.25">
      <c r="A8" s="65">
        <v>7.0000000000000007E-2</v>
      </c>
      <c r="B8" s="112" t="s">
        <v>39</v>
      </c>
      <c r="C8" s="104">
        <f>Blad1!B61</f>
        <v>0</v>
      </c>
      <c r="D8" s="104">
        <f>Blad1!C61</f>
        <v>0</v>
      </c>
      <c r="E8" s="104">
        <f>Blad1!D61</f>
        <v>0</v>
      </c>
      <c r="F8" s="104">
        <f>Blad1!E61</f>
        <v>0</v>
      </c>
      <c r="G8" s="104">
        <f>Blad1!F61</f>
        <v>0.2</v>
      </c>
      <c r="H8" s="104">
        <f>Blad1!G61</f>
        <v>0</v>
      </c>
      <c r="I8" s="104">
        <f>Blad1!H61</f>
        <v>0</v>
      </c>
      <c r="J8" s="104">
        <f>Blad1!I61</f>
        <v>0.16666666666666666</v>
      </c>
      <c r="K8" s="104">
        <f>Blad1!J61</f>
        <v>0</v>
      </c>
      <c r="L8" s="104">
        <f>Blad1!K61</f>
        <v>0</v>
      </c>
      <c r="M8" s="104">
        <f>Blad1!L61</f>
        <v>0</v>
      </c>
      <c r="N8" s="104">
        <f>Blad1!M61</f>
        <v>2.7777777777777776E-2</v>
      </c>
      <c r="O8" s="104">
        <f>Blad1!N61</f>
        <v>5.5555555555555552E-2</v>
      </c>
      <c r="P8" s="105">
        <f>Blad1!O61</f>
        <v>6.3829787234042548E-2</v>
      </c>
      <c r="Q8" s="65">
        <f t="shared" si="0"/>
        <v>0.5138297872340426</v>
      </c>
      <c r="R8" s="64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</row>
    <row r="9" spans="1:32" x14ac:dyDescent="0.25">
      <c r="A9" s="117">
        <v>0.03</v>
      </c>
      <c r="B9" s="118" t="s">
        <v>7</v>
      </c>
      <c r="C9" s="119">
        <f>Blad1!B65</f>
        <v>0</v>
      </c>
      <c r="D9" s="120">
        <f>Blad1!C65</f>
        <v>0</v>
      </c>
      <c r="E9" s="120">
        <f>Blad1!D65</f>
        <v>0</v>
      </c>
      <c r="F9" s="120">
        <f>Blad1!E65</f>
        <v>0</v>
      </c>
      <c r="G9" s="120">
        <f>Blad1!F65</f>
        <v>0.2</v>
      </c>
      <c r="H9" s="120">
        <f>Blad1!G65</f>
        <v>0.16666666666666666</v>
      </c>
      <c r="I9" s="120">
        <f>Blad1!H65</f>
        <v>0.45454545454545453</v>
      </c>
      <c r="J9" s="120">
        <f>Blad1!I65</f>
        <v>8.3333333333333329E-2</v>
      </c>
      <c r="K9" s="120">
        <f>Blad1!J65</f>
        <v>0.19047619047619047</v>
      </c>
      <c r="L9" s="120">
        <f>Blad1!K65</f>
        <v>0</v>
      </c>
      <c r="M9" s="120">
        <f>Blad1!L65</f>
        <v>3.2258064516129031E-2</v>
      </c>
      <c r="N9" s="120">
        <f>Blad1!M65</f>
        <v>0</v>
      </c>
      <c r="O9" s="120">
        <f>Blad1!N65</f>
        <v>0</v>
      </c>
      <c r="P9" s="121">
        <f>Blad1!O65</f>
        <v>4.2553191489361701E-2</v>
      </c>
      <c r="Q9" s="65">
        <f t="shared" si="0"/>
        <v>1.1698329010271358</v>
      </c>
    </row>
    <row r="10" spans="1:32" x14ac:dyDescent="0.25">
      <c r="A10" s="250" t="s">
        <v>75</v>
      </c>
      <c r="B10" s="251"/>
      <c r="C10" s="65">
        <f>C3+C4+C5+C6+C7+C8+C9</f>
        <v>1</v>
      </c>
      <c r="D10" s="65">
        <f t="shared" ref="D10:P10" si="1">D3+D4+D5+D6+D7+D8+D9</f>
        <v>1</v>
      </c>
      <c r="E10" s="65">
        <f t="shared" si="1"/>
        <v>1</v>
      </c>
      <c r="F10" s="65">
        <f t="shared" si="1"/>
        <v>1</v>
      </c>
      <c r="G10" s="65">
        <f t="shared" si="1"/>
        <v>1</v>
      </c>
      <c r="H10" s="65">
        <f t="shared" si="1"/>
        <v>0.99999999999999989</v>
      </c>
      <c r="I10" s="65">
        <f t="shared" si="1"/>
        <v>1</v>
      </c>
      <c r="J10" s="65">
        <f t="shared" si="1"/>
        <v>1</v>
      </c>
      <c r="K10" s="65">
        <f t="shared" si="1"/>
        <v>0.99999999999999989</v>
      </c>
      <c r="L10" s="65">
        <f t="shared" si="1"/>
        <v>0.99999999999999989</v>
      </c>
      <c r="M10" s="65">
        <f t="shared" si="1"/>
        <v>0.99999999999999989</v>
      </c>
      <c r="N10" s="65">
        <f t="shared" si="1"/>
        <v>0.99999999999999989</v>
      </c>
      <c r="O10" s="65">
        <f t="shared" si="1"/>
        <v>1</v>
      </c>
      <c r="P10" s="65">
        <f t="shared" si="1"/>
        <v>0.99999999999999978</v>
      </c>
    </row>
    <row r="11" spans="1:32" x14ac:dyDescent="0.25">
      <c r="R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2" x14ac:dyDescent="0.25">
      <c r="R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</row>
    <row r="15" spans="1:32" x14ac:dyDescent="0.25"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2" x14ac:dyDescent="0.25"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</row>
    <row r="17" spans="1:30" x14ac:dyDescent="0.25">
      <c r="C17" s="69">
        <f t="shared" ref="C17:P17" si="2">C1</f>
        <v>3.1746031746031744E-2</v>
      </c>
      <c r="D17" s="69">
        <f t="shared" si="2"/>
        <v>7.9365079365079361E-3</v>
      </c>
      <c r="E17" s="69">
        <f t="shared" si="2"/>
        <v>1.5873015873015872E-2</v>
      </c>
      <c r="F17" s="69">
        <f t="shared" si="2"/>
        <v>1.984126984126984E-2</v>
      </c>
      <c r="G17" s="69">
        <f t="shared" si="2"/>
        <v>1.984126984126984E-2</v>
      </c>
      <c r="H17" s="69">
        <f t="shared" si="2"/>
        <v>2.3809523809523808E-2</v>
      </c>
      <c r="I17" s="69">
        <f t="shared" si="2"/>
        <v>4.3650793650793648E-2</v>
      </c>
      <c r="J17" s="69">
        <f t="shared" si="2"/>
        <v>4.7619047619047616E-2</v>
      </c>
      <c r="K17" s="69">
        <f t="shared" si="2"/>
        <v>8.3333333333333329E-2</v>
      </c>
      <c r="L17" s="69">
        <f t="shared" si="2"/>
        <v>0.1111111111111111</v>
      </c>
      <c r="M17" s="69">
        <f t="shared" si="2"/>
        <v>0.12301587301587301</v>
      </c>
      <c r="N17" s="69">
        <f t="shared" si="2"/>
        <v>0.14285714285714285</v>
      </c>
      <c r="O17" s="69">
        <f t="shared" si="2"/>
        <v>0.14285714285714285</v>
      </c>
      <c r="P17" s="69">
        <f t="shared" si="2"/>
        <v>0.18650793650793651</v>
      </c>
      <c r="S17" s="56"/>
      <c r="T17" s="127"/>
      <c r="U17" s="127"/>
      <c r="V17" s="127"/>
      <c r="W17" s="127"/>
      <c r="X17" s="127"/>
      <c r="Y17" s="127"/>
      <c r="Z17" s="127"/>
    </row>
    <row r="18" spans="1:30" x14ac:dyDescent="0.25">
      <c r="B18" s="126"/>
      <c r="C18" s="113" t="s">
        <v>63</v>
      </c>
      <c r="D18" s="113" t="s">
        <v>61</v>
      </c>
      <c r="E18" s="113" t="s">
        <v>62</v>
      </c>
      <c r="F18" s="113" t="s">
        <v>64</v>
      </c>
      <c r="G18" s="113" t="s">
        <v>65</v>
      </c>
      <c r="H18" s="113" t="s">
        <v>66</v>
      </c>
      <c r="I18" s="113" t="s">
        <v>67</v>
      </c>
      <c r="J18" s="113" t="s">
        <v>68</v>
      </c>
      <c r="K18" s="113" t="s">
        <v>69</v>
      </c>
      <c r="L18" s="113" t="s">
        <v>70</v>
      </c>
      <c r="M18" s="113" t="s">
        <v>71</v>
      </c>
      <c r="N18" s="113" t="s">
        <v>72</v>
      </c>
      <c r="O18" s="113" t="s">
        <v>73</v>
      </c>
      <c r="P18" s="114" t="s">
        <v>74</v>
      </c>
      <c r="Q18" s="110" t="s">
        <v>75</v>
      </c>
      <c r="S18" s="113" t="s">
        <v>63</v>
      </c>
    </row>
    <row r="19" spans="1:30" x14ac:dyDescent="0.25">
      <c r="A19" s="65">
        <v>0.26</v>
      </c>
      <c r="B19" s="111" t="s">
        <v>78</v>
      </c>
      <c r="C19" s="64">
        <v>20.666666666666664</v>
      </c>
      <c r="D19" s="64">
        <v>5.1666666666666661</v>
      </c>
      <c r="E19" s="64">
        <v>10.333333333333332</v>
      </c>
      <c r="F19" s="64">
        <v>12.916666666666666</v>
      </c>
      <c r="G19" s="64">
        <v>12.916666666666666</v>
      </c>
      <c r="H19" s="64">
        <v>15.5</v>
      </c>
      <c r="I19" s="64">
        <v>28.416666666666664</v>
      </c>
      <c r="J19" s="64">
        <v>31</v>
      </c>
      <c r="K19" s="64">
        <v>54.25</v>
      </c>
      <c r="L19" s="64">
        <v>72.333333333333329</v>
      </c>
      <c r="M19" s="64">
        <v>80.083333333333329</v>
      </c>
      <c r="N19" s="64">
        <v>93</v>
      </c>
      <c r="O19" s="64">
        <v>93</v>
      </c>
      <c r="P19" s="64">
        <v>121.41666666666667</v>
      </c>
      <c r="S19" s="113" t="s">
        <v>61</v>
      </c>
      <c r="Z19" s="64"/>
      <c r="AA19" s="64"/>
      <c r="AB19" s="64"/>
      <c r="AC19" s="64"/>
      <c r="AD19" s="64"/>
    </row>
    <row r="20" spans="1:30" x14ac:dyDescent="0.25">
      <c r="A20" s="65">
        <v>0.21</v>
      </c>
      <c r="B20" s="112" t="s">
        <v>2</v>
      </c>
      <c r="C20" s="64">
        <v>16.952380952380953</v>
      </c>
      <c r="D20" s="64">
        <v>4.2380952380952381</v>
      </c>
      <c r="E20" s="64">
        <v>8.4761904761904763</v>
      </c>
      <c r="F20" s="64">
        <v>10.595238095238095</v>
      </c>
      <c r="G20" s="64">
        <v>10.595238095238095</v>
      </c>
      <c r="H20" s="64">
        <v>12.714285714285714</v>
      </c>
      <c r="I20" s="64">
        <v>23.309523809523807</v>
      </c>
      <c r="J20" s="64">
        <v>25.428571428571427</v>
      </c>
      <c r="K20" s="64">
        <v>44.5</v>
      </c>
      <c r="L20" s="64">
        <v>59.333333333333329</v>
      </c>
      <c r="M20" s="64">
        <v>65.69047619047619</v>
      </c>
      <c r="N20" s="64">
        <v>76.285714285714278</v>
      </c>
      <c r="O20" s="64">
        <v>76.285714285714278</v>
      </c>
      <c r="P20" s="64">
        <v>99.595238095238102</v>
      </c>
      <c r="S20" s="113" t="s">
        <v>62</v>
      </c>
      <c r="T20" s="64"/>
      <c r="U20" s="64"/>
      <c r="V20" s="64"/>
      <c r="W20" s="64"/>
      <c r="X20" s="64"/>
      <c r="Y20" s="64"/>
      <c r="Z20" s="56"/>
      <c r="AA20" s="56"/>
      <c r="AB20" s="56"/>
      <c r="AC20" s="56"/>
      <c r="AD20" s="56"/>
    </row>
    <row r="21" spans="1:30" x14ac:dyDescent="0.25">
      <c r="A21" s="65">
        <v>0.22</v>
      </c>
      <c r="B21" s="112" t="s">
        <v>48</v>
      </c>
      <c r="C21" s="64">
        <v>18.063492063492063</v>
      </c>
      <c r="D21" s="64">
        <v>4.5158730158730158</v>
      </c>
      <c r="E21" s="64">
        <v>9.0317460317460316</v>
      </c>
      <c r="F21" s="64">
        <v>11.28968253968254</v>
      </c>
      <c r="G21" s="64">
        <v>11.28968253968254</v>
      </c>
      <c r="H21" s="64">
        <v>13.547619047619047</v>
      </c>
      <c r="I21" s="64">
        <v>24.837301587301585</v>
      </c>
      <c r="J21" s="64">
        <v>27.095238095238095</v>
      </c>
      <c r="K21" s="64">
        <v>47.416666666666664</v>
      </c>
      <c r="L21" s="64">
        <v>63.222222222222221</v>
      </c>
      <c r="M21" s="64">
        <v>69.996031746031747</v>
      </c>
      <c r="N21" s="64">
        <v>81.285714285714278</v>
      </c>
      <c r="O21" s="64">
        <v>81.285714285714278</v>
      </c>
      <c r="P21" s="64">
        <v>106.12301587301587</v>
      </c>
      <c r="S21" s="113" t="s">
        <v>64</v>
      </c>
      <c r="T21" s="56"/>
      <c r="U21" s="56"/>
      <c r="V21" s="56"/>
      <c r="W21" s="56"/>
      <c r="X21" s="56"/>
      <c r="Y21" s="56"/>
    </row>
    <row r="22" spans="1:30" x14ac:dyDescent="0.25">
      <c r="A22" s="65">
        <v>0.1</v>
      </c>
      <c r="B22" s="112" t="s">
        <v>79</v>
      </c>
      <c r="C22" s="64">
        <v>7.6507936507936503</v>
      </c>
      <c r="D22" s="64">
        <v>1.9126984126984126</v>
      </c>
      <c r="E22" s="64">
        <v>3.8253968253968251</v>
      </c>
      <c r="F22" s="64">
        <v>4.7817460317460316</v>
      </c>
      <c r="G22" s="64">
        <v>4.7817460317460316</v>
      </c>
      <c r="H22" s="64">
        <v>5.7380952380952381</v>
      </c>
      <c r="I22" s="64">
        <v>10.519841269841269</v>
      </c>
      <c r="J22" s="64">
        <v>11.476190476190476</v>
      </c>
      <c r="K22" s="64">
        <v>20.083333333333332</v>
      </c>
      <c r="L22" s="64">
        <v>26.777777777777775</v>
      </c>
      <c r="M22" s="64">
        <v>29.646825396825395</v>
      </c>
      <c r="N22" s="64">
        <v>34.428571428571423</v>
      </c>
      <c r="O22" s="64">
        <v>34.428571428571423</v>
      </c>
      <c r="P22" s="64">
        <v>44.948412698412696</v>
      </c>
      <c r="S22" s="113" t="s">
        <v>65</v>
      </c>
    </row>
    <row r="23" spans="1:30" x14ac:dyDescent="0.25">
      <c r="A23" s="65">
        <v>0.11</v>
      </c>
      <c r="B23" s="112" t="s">
        <v>80</v>
      </c>
      <c r="C23" s="64">
        <v>8.6984126984126977</v>
      </c>
      <c r="D23" s="64">
        <v>2.1746031746031744</v>
      </c>
      <c r="E23" s="64">
        <v>4.3492063492063489</v>
      </c>
      <c r="F23" s="64">
        <v>5.4365079365079358</v>
      </c>
      <c r="G23" s="64">
        <v>5.4365079365079358</v>
      </c>
      <c r="H23" s="64">
        <v>6.5238095238095237</v>
      </c>
      <c r="I23" s="64">
        <v>11.96031746031746</v>
      </c>
      <c r="J23" s="64">
        <v>13.047619047619047</v>
      </c>
      <c r="K23" s="64">
        <v>22.833333333333332</v>
      </c>
      <c r="L23" s="64">
        <v>30.444444444444443</v>
      </c>
      <c r="M23" s="64">
        <v>33.706349206349202</v>
      </c>
      <c r="N23" s="64">
        <v>39.142857142857139</v>
      </c>
      <c r="O23" s="64">
        <v>39.142857142857139</v>
      </c>
      <c r="P23" s="64">
        <v>51.103174603174601</v>
      </c>
      <c r="S23" s="113" t="s">
        <v>66</v>
      </c>
      <c r="Z23" s="64"/>
      <c r="AA23" s="64"/>
      <c r="AB23" s="64"/>
      <c r="AC23" s="64"/>
      <c r="AD23" s="64"/>
    </row>
    <row r="24" spans="1:30" x14ac:dyDescent="0.25">
      <c r="A24" s="65">
        <v>7.0000000000000007E-2</v>
      </c>
      <c r="B24" s="112" t="s">
        <v>39</v>
      </c>
      <c r="C24" s="64">
        <v>5.6190476190476186</v>
      </c>
      <c r="D24" s="64">
        <v>1.4047619047619047</v>
      </c>
      <c r="E24" s="64">
        <v>2.8095238095238093</v>
      </c>
      <c r="F24" s="64">
        <v>3.5119047619047619</v>
      </c>
      <c r="G24" s="64">
        <v>3.5119047619047619</v>
      </c>
      <c r="H24" s="64">
        <v>4.2142857142857144</v>
      </c>
      <c r="I24" s="64">
        <v>7.7261904761904754</v>
      </c>
      <c r="J24" s="64">
        <v>8.4285714285714288</v>
      </c>
      <c r="K24" s="64">
        <v>14.75</v>
      </c>
      <c r="L24" s="64">
        <v>19.666666666666664</v>
      </c>
      <c r="M24" s="64">
        <v>21.773809523809522</v>
      </c>
      <c r="N24" s="64">
        <v>25.285714285714285</v>
      </c>
      <c r="O24" s="64">
        <v>25.285714285714285</v>
      </c>
      <c r="P24" s="64">
        <v>33.011904761904759</v>
      </c>
      <c r="S24" s="113" t="s">
        <v>67</v>
      </c>
      <c r="Z24" s="56"/>
      <c r="AA24" s="56"/>
      <c r="AB24" s="56"/>
      <c r="AC24" s="56"/>
      <c r="AD24" s="56"/>
    </row>
    <row r="25" spans="1:30" x14ac:dyDescent="0.25">
      <c r="A25" s="65">
        <v>0.03</v>
      </c>
      <c r="B25" s="118" t="s">
        <v>7</v>
      </c>
      <c r="C25" s="64">
        <v>2.6666666666666665</v>
      </c>
      <c r="D25" s="64">
        <v>0.66666666666666663</v>
      </c>
      <c r="E25" s="64">
        <v>1.3333333333333333</v>
      </c>
      <c r="F25" s="64">
        <v>1.6666666666666665</v>
      </c>
      <c r="G25" s="64">
        <v>1.6666666666666665</v>
      </c>
      <c r="H25" s="64">
        <v>2</v>
      </c>
      <c r="I25" s="64">
        <v>3.6666666666666665</v>
      </c>
      <c r="J25" s="64">
        <v>4</v>
      </c>
      <c r="K25" s="64">
        <v>7</v>
      </c>
      <c r="L25" s="64">
        <v>9.3333333333333321</v>
      </c>
      <c r="M25" s="64">
        <v>10.333333333333332</v>
      </c>
      <c r="N25" s="64">
        <v>12</v>
      </c>
      <c r="O25" s="64">
        <v>12</v>
      </c>
      <c r="P25" s="64">
        <v>15.666666666666668</v>
      </c>
      <c r="S25" s="113" t="s">
        <v>68</v>
      </c>
    </row>
    <row r="26" spans="1:30" x14ac:dyDescent="0.25">
      <c r="S26" s="113" t="s">
        <v>69</v>
      </c>
    </row>
    <row r="27" spans="1:30" x14ac:dyDescent="0.25">
      <c r="S27" s="113" t="s">
        <v>70</v>
      </c>
      <c r="Z27" s="64"/>
      <c r="AA27" s="64"/>
      <c r="AB27" s="64"/>
      <c r="AC27" s="64"/>
      <c r="AD27" s="64"/>
    </row>
    <row r="28" spans="1:30" x14ac:dyDescent="0.25">
      <c r="C28" s="69">
        <v>3.1746031746031744E-2</v>
      </c>
      <c r="D28" s="69">
        <v>7.9365079365079361E-3</v>
      </c>
      <c r="E28" s="69">
        <v>1.5873015873015872E-2</v>
      </c>
      <c r="F28" s="69">
        <v>1.984126984126984E-2</v>
      </c>
      <c r="G28" s="69">
        <v>1.984126984126984E-2</v>
      </c>
      <c r="H28" s="69">
        <v>2.3809523809523808E-2</v>
      </c>
      <c r="I28" s="69">
        <v>4.3650793650793648E-2</v>
      </c>
      <c r="J28" s="69">
        <v>4.7619047619047616E-2</v>
      </c>
      <c r="K28" s="69">
        <v>8.3333333333333329E-2</v>
      </c>
      <c r="L28" s="69">
        <v>0.1111111111111111</v>
      </c>
      <c r="M28" s="69">
        <v>0.12301587301587301</v>
      </c>
      <c r="N28" s="69">
        <v>0.14285714285714285</v>
      </c>
      <c r="O28" s="69">
        <v>0.14285714285714285</v>
      </c>
      <c r="P28" s="69">
        <v>0.18650793650793651</v>
      </c>
      <c r="S28" s="113" t="s">
        <v>71</v>
      </c>
      <c r="Z28" s="56"/>
      <c r="AA28" s="56"/>
      <c r="AB28" s="56"/>
      <c r="AC28" s="56"/>
      <c r="AD28" s="56"/>
    </row>
    <row r="29" spans="1:30" x14ac:dyDescent="0.25">
      <c r="B29" s="126"/>
      <c r="C29" s="113" t="s">
        <v>63</v>
      </c>
      <c r="D29" s="113" t="s">
        <v>61</v>
      </c>
      <c r="E29" s="113" t="s">
        <v>62</v>
      </c>
      <c r="F29" s="113" t="s">
        <v>64</v>
      </c>
      <c r="G29" s="113" t="s">
        <v>65</v>
      </c>
      <c r="H29" s="113" t="s">
        <v>66</v>
      </c>
      <c r="I29" s="113" t="s">
        <v>67</v>
      </c>
      <c r="J29" s="113" t="s">
        <v>68</v>
      </c>
      <c r="K29" s="113" t="s">
        <v>69</v>
      </c>
      <c r="L29" s="113" t="s">
        <v>70</v>
      </c>
      <c r="M29" s="113" t="s">
        <v>71</v>
      </c>
      <c r="N29" s="113" t="s">
        <v>72</v>
      </c>
      <c r="O29" s="113" t="s">
        <v>73</v>
      </c>
      <c r="P29" s="114" t="s">
        <v>74</v>
      </c>
      <c r="S29" s="113" t="s">
        <v>72</v>
      </c>
    </row>
    <row r="30" spans="1:30" x14ac:dyDescent="0.25">
      <c r="A30" s="65">
        <v>0.26</v>
      </c>
      <c r="B30" s="111" t="s">
        <v>78</v>
      </c>
      <c r="C30" s="115">
        <v>17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S30" s="128" t="s">
        <v>73</v>
      </c>
    </row>
    <row r="31" spans="1:30" x14ac:dyDescent="0.25">
      <c r="A31" s="65">
        <v>0.21</v>
      </c>
      <c r="B31" s="112" t="s">
        <v>2</v>
      </c>
      <c r="C31" s="115">
        <v>16</v>
      </c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S31" s="113" t="s">
        <v>74</v>
      </c>
      <c r="Z31" s="64"/>
      <c r="AA31" s="130" t="s">
        <v>84</v>
      </c>
      <c r="AB31" s="64"/>
      <c r="AC31" s="64"/>
      <c r="AD31" s="64"/>
    </row>
    <row r="32" spans="1:30" x14ac:dyDescent="0.25">
      <c r="A32" s="65">
        <v>0.22</v>
      </c>
      <c r="B32" s="112" t="s">
        <v>48</v>
      </c>
      <c r="C32" s="115">
        <v>20</v>
      </c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S32" s="129" t="s">
        <v>97</v>
      </c>
      <c r="T32">
        <v>5</v>
      </c>
      <c r="U32">
        <v>10</v>
      </c>
      <c r="V32">
        <v>15</v>
      </c>
      <c r="W32">
        <v>25</v>
      </c>
      <c r="X32">
        <v>25</v>
      </c>
      <c r="Y32">
        <v>20</v>
      </c>
      <c r="Z32" s="115">
        <v>10</v>
      </c>
      <c r="AA32" s="115">
        <f>T32+U32+V32+W32+X32+Y32+Z32</f>
        <v>110</v>
      </c>
      <c r="AB32" s="56"/>
      <c r="AC32" s="56"/>
      <c r="AD32" s="56"/>
    </row>
    <row r="33" spans="1:25" x14ac:dyDescent="0.25">
      <c r="A33" s="65">
        <v>0.1</v>
      </c>
      <c r="B33" s="112" t="s">
        <v>79</v>
      </c>
      <c r="C33" s="115">
        <v>20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S33" s="54"/>
      <c r="T33" s="54"/>
      <c r="U33" s="54"/>
      <c r="V33" s="54"/>
      <c r="W33" s="54"/>
      <c r="X33" s="54"/>
      <c r="Y33" s="54"/>
    </row>
    <row r="34" spans="1:25" x14ac:dyDescent="0.25">
      <c r="A34" s="65">
        <v>0.11</v>
      </c>
      <c r="B34" s="112" t="s">
        <v>80</v>
      </c>
      <c r="C34" s="115">
        <v>8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S34" s="54"/>
      <c r="T34" s="54"/>
      <c r="U34" s="54"/>
      <c r="V34" s="54"/>
      <c r="W34" s="54"/>
      <c r="X34" s="54"/>
      <c r="Y34" s="54"/>
    </row>
    <row r="35" spans="1:25" x14ac:dyDescent="0.25">
      <c r="A35" s="65">
        <v>7.0000000000000007E-2</v>
      </c>
      <c r="B35" s="112" t="s">
        <v>39</v>
      </c>
      <c r="C35" s="115">
        <v>5</v>
      </c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S35" s="54"/>
      <c r="T35" s="54"/>
      <c r="U35" s="54"/>
      <c r="V35" s="54"/>
      <c r="W35" s="54"/>
      <c r="X35" s="54"/>
      <c r="Y35" s="54"/>
    </row>
    <row r="36" spans="1:25" x14ac:dyDescent="0.25">
      <c r="A36" s="65">
        <v>0.03</v>
      </c>
      <c r="B36" s="118" t="s">
        <v>7</v>
      </c>
      <c r="C36" s="135">
        <v>2</v>
      </c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</row>
    <row r="37" spans="1:25" x14ac:dyDescent="0.25">
      <c r="A37" s="252" t="s">
        <v>75</v>
      </c>
      <c r="B37" s="252"/>
      <c r="C37" s="131">
        <v>80.317460317460331</v>
      </c>
      <c r="D37" s="131">
        <v>20.079365079365083</v>
      </c>
      <c r="E37" s="131">
        <v>40.158730158730165</v>
      </c>
      <c r="F37" s="131">
        <v>50.198412698412689</v>
      </c>
      <c r="G37" s="131">
        <v>50.198412698412689</v>
      </c>
      <c r="H37" s="131">
        <v>60.238095238095241</v>
      </c>
      <c r="I37" s="131">
        <v>110.43650793650792</v>
      </c>
      <c r="J37" s="131">
        <v>120.47619047619048</v>
      </c>
      <c r="K37" s="131">
        <v>210.83333333333334</v>
      </c>
      <c r="L37" s="131">
        <v>281.11111111111109</v>
      </c>
      <c r="M37" s="131">
        <v>311.23015873015868</v>
      </c>
      <c r="N37" s="131">
        <v>361.42857142857139</v>
      </c>
      <c r="O37" s="131">
        <v>361.42857142857139</v>
      </c>
      <c r="P37" s="131">
        <v>471.86507936507934</v>
      </c>
    </row>
    <row r="38" spans="1:25" x14ac:dyDescent="0.25">
      <c r="C38" s="133">
        <v>782</v>
      </c>
      <c r="D38" s="133">
        <v>183</v>
      </c>
      <c r="E38" s="133">
        <v>382</v>
      </c>
      <c r="F38" s="133">
        <v>482</v>
      </c>
      <c r="G38" s="133">
        <v>482</v>
      </c>
      <c r="H38" s="133">
        <v>582</v>
      </c>
      <c r="I38" s="133">
        <v>1082</v>
      </c>
      <c r="J38" s="133">
        <v>1182</v>
      </c>
      <c r="K38" s="133">
        <v>2082</v>
      </c>
      <c r="L38" s="133">
        <v>2793</v>
      </c>
      <c r="M38" s="133">
        <v>3092</v>
      </c>
      <c r="N38" s="133">
        <v>3592</v>
      </c>
      <c r="O38" s="133">
        <v>3592</v>
      </c>
      <c r="P38" s="133">
        <v>4692</v>
      </c>
      <c r="Q38" s="133">
        <f>C38+D38+E38+F38+G38+H38+I38+J38+K38+L38+M38+N38+O38+P38</f>
        <v>25000</v>
      </c>
    </row>
    <row r="39" spans="1:25" x14ac:dyDescent="0.25">
      <c r="A39" s="249">
        <v>0.01</v>
      </c>
      <c r="B39" s="249"/>
      <c r="C39" s="134">
        <f>A39*C38</f>
        <v>7.82</v>
      </c>
      <c r="D39" s="134">
        <f>A39*D38</f>
        <v>1.83</v>
      </c>
      <c r="E39" s="134">
        <f>A39*E38</f>
        <v>3.8200000000000003</v>
      </c>
      <c r="F39" s="134">
        <f>A39*F38</f>
        <v>4.82</v>
      </c>
      <c r="G39" s="134">
        <f>A39*G38</f>
        <v>4.82</v>
      </c>
      <c r="H39" s="134">
        <f>A39*H38</f>
        <v>5.82</v>
      </c>
      <c r="I39" s="134">
        <f>A39*I38</f>
        <v>10.82</v>
      </c>
      <c r="J39" s="134">
        <f>A39*J38</f>
        <v>11.82</v>
      </c>
      <c r="K39" s="134">
        <f>A39*K38</f>
        <v>20.82</v>
      </c>
      <c r="L39" s="134">
        <f>A39*L38</f>
        <v>27.93</v>
      </c>
      <c r="M39" s="134">
        <f>A39*M38</f>
        <v>30.92</v>
      </c>
      <c r="N39" s="134">
        <f>A39*N38</f>
        <v>35.92</v>
      </c>
      <c r="O39" s="134">
        <f>A39*O38</f>
        <v>35.92</v>
      </c>
      <c r="P39" s="134">
        <f>A39*P38</f>
        <v>46.92</v>
      </c>
      <c r="Q39" s="134">
        <f>C39+D39+E39+F39+G39+H39+I39+K39+J39+M39+L39+N39+O39+P39</f>
        <v>250.00000000000006</v>
      </c>
    </row>
    <row r="40" spans="1:25" x14ac:dyDescent="0.25">
      <c r="A40" t="s">
        <v>98</v>
      </c>
      <c r="C40" s="115">
        <f>C30+C31+C32+C33+C34+C35+C36</f>
        <v>88</v>
      </c>
      <c r="D40" s="115">
        <f t="shared" ref="D40:P40" si="3">D30+D31+D32+D33+D34+D35+D36</f>
        <v>0</v>
      </c>
      <c r="E40" s="115">
        <f t="shared" si="3"/>
        <v>0</v>
      </c>
      <c r="F40" s="115">
        <f t="shared" si="3"/>
        <v>0</v>
      </c>
      <c r="G40" s="115">
        <f t="shared" si="3"/>
        <v>0</v>
      </c>
      <c r="H40" s="115">
        <f t="shared" si="3"/>
        <v>0</v>
      </c>
      <c r="I40" s="115">
        <f t="shared" si="3"/>
        <v>0</v>
      </c>
      <c r="J40" s="115">
        <f t="shared" si="3"/>
        <v>0</v>
      </c>
      <c r="K40" s="115">
        <f t="shared" si="3"/>
        <v>0</v>
      </c>
      <c r="L40" s="115">
        <f t="shared" si="3"/>
        <v>0</v>
      </c>
      <c r="M40" s="115">
        <f t="shared" si="3"/>
        <v>0</v>
      </c>
      <c r="N40" s="115">
        <f t="shared" si="3"/>
        <v>0</v>
      </c>
      <c r="O40" s="115">
        <f t="shared" si="3"/>
        <v>0</v>
      </c>
      <c r="P40" s="115">
        <f t="shared" si="3"/>
        <v>0</v>
      </c>
      <c r="Q40" s="134">
        <f>C40+D40+E40+F40+G40+H40+I40+K40+J40+M40+L40+N40+O40+P40</f>
        <v>88</v>
      </c>
    </row>
  </sheetData>
  <dataConsolidate/>
  <mergeCells count="3">
    <mergeCell ref="A39:B39"/>
    <mergeCell ref="A10:B10"/>
    <mergeCell ref="A37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Voorblad</vt:lpstr>
      <vt:lpstr>Blad1 (3)</vt:lpstr>
      <vt:lpstr>Eindresultaten</vt:lpstr>
      <vt:lpstr>Extrablad</vt:lpstr>
      <vt:lpstr>Peiling</vt:lpstr>
      <vt:lpstr>Coalitie-Ideologie</vt:lpstr>
      <vt:lpstr>Verkiezing XI</vt:lpstr>
      <vt:lpstr>Blad1</vt:lpstr>
      <vt:lpstr>Blad2</vt:lpstr>
      <vt:lpstr>Results.Prov.Gem IX</vt:lpstr>
      <vt:lpstr>Verkiezing X (Gem.)</vt:lpstr>
      <vt:lpstr>Verkiezing X RESULTS</vt:lpstr>
      <vt:lpstr>Coalitie X_RESULT</vt:lpstr>
      <vt:lpstr>Verkiezing X (Voorbmaker)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van Rossum</dc:creator>
  <cp:lastModifiedBy>Rick Rijpers</cp:lastModifiedBy>
  <dcterms:created xsi:type="dcterms:W3CDTF">2019-03-19T13:48:23Z</dcterms:created>
  <dcterms:modified xsi:type="dcterms:W3CDTF">2020-03-17T11:44:26Z</dcterms:modified>
</cp:coreProperties>
</file>