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5Nov\"/>
    </mc:Choice>
  </mc:AlternateContent>
  <xr:revisionPtr revIDLastSave="0" documentId="13_ncr:1_{BB6B8979-476F-427A-9F7A-6DA3089E89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9" i="1"/>
  <c r="H8" i="1"/>
  <c r="H7" i="1"/>
  <c r="H6" i="1"/>
  <c r="H5" i="1"/>
  <c r="H4" i="1"/>
  <c r="H3" i="1"/>
  <c r="H2" i="1"/>
  <c r="H10" i="1" s="1"/>
</calcChain>
</file>

<file path=xl/sharedStrings.xml><?xml version="1.0" encoding="utf-8"?>
<sst xmlns="http://schemas.openxmlformats.org/spreadsheetml/2006/main" count="215" uniqueCount="47">
  <si>
    <t>Timestamp</t>
  </si>
  <si>
    <t>Provincie</t>
  </si>
  <si>
    <t>Gebruikersnaam (excl. /u/)</t>
  </si>
  <si>
    <t>Stem (partij)</t>
  </si>
  <si>
    <t>Reden van ongeldigheid</t>
  </si>
  <si>
    <t>Partij</t>
  </si>
  <si>
    <t>Aantal ongeldige stemmen</t>
  </si>
  <si>
    <t>Noord-Brabant</t>
  </si>
  <si>
    <t>Partij voor de Vrijheid (PVV)</t>
  </si>
  <si>
    <t>PVV spammer</t>
  </si>
  <si>
    <t>VVD</t>
  </si>
  <si>
    <t>Zuid-Holland</t>
  </si>
  <si>
    <t>Democraten 66 (D66)</t>
  </si>
  <si>
    <t>Inactief</t>
  </si>
  <si>
    <t>PPvdA</t>
  </si>
  <si>
    <t>GroenLinks (GL)</t>
  </si>
  <si>
    <t>Shadowbanned</t>
  </si>
  <si>
    <t>PVV</t>
  </si>
  <si>
    <t>CDA</t>
  </si>
  <si>
    <t>Limburg</t>
  </si>
  <si>
    <t>MPN</t>
  </si>
  <si>
    <t>Overijssel</t>
  </si>
  <si>
    <t>D66</t>
  </si>
  <si>
    <t>Flevoland</t>
  </si>
  <si>
    <t>GL</t>
  </si>
  <si>
    <t>Utrecht</t>
  </si>
  <si>
    <t>PP</t>
  </si>
  <si>
    <t>Tot</t>
  </si>
  <si>
    <t>Drenthe</t>
  </si>
  <si>
    <t>Noord-Holland</t>
  </si>
  <si>
    <t>Dubbele stem</t>
  </si>
  <si>
    <t>Friesland</t>
  </si>
  <si>
    <t>Gelderland</t>
  </si>
  <si>
    <t>Christen-Democratisch Appèl (CDA)</t>
  </si>
  <si>
    <t>Niet oud genoeg</t>
  </si>
  <si>
    <t>Groningen</t>
  </si>
  <si>
    <t>Niet aantoonbaar Nederlands</t>
  </si>
  <si>
    <t>Zeeland</t>
  </si>
  <si>
    <t>PiratenPartij (PP)</t>
  </si>
  <si>
    <t>Geen naam</t>
  </si>
  <si>
    <t>Ik stem vanuit het buitenland</t>
  </si>
  <si>
    <t>Volkspartij voor Vrijheid en Democratie (VVD)</t>
  </si>
  <si>
    <t>Geen account</t>
  </si>
  <si>
    <t>Niet aantoonbaar Nedelans</t>
  </si>
  <si>
    <t>Besloot toch niet mee te doen</t>
  </si>
  <si>
    <t>Niet geverifieerd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</si>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</sst>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1"/>
      <color rgb="FF000000"/>
      <name val="Inconsolata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4" fillId="9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3" fillId="12" borderId="0" xfId="0" applyFont="1" applyFill="1" applyAlignment="1"/>
    <xf numFmtId="0" fontId="3" fillId="1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5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pane ySplit="1" topLeftCell="A2" activePane="bottomLeft" state="frozen"/>
      <selection pane="bottomLeft" activeCell="C51" sqref="C51"/>
    </sheetView>
  </sheetViews>
  <sheetFormatPr defaultColWidth="14.44140625" defaultRowHeight="15.75" customHeight="1"/>
  <cols>
    <col min="1" max="1" width="19.6640625" customWidth="1"/>
    <col min="2" max="2" width="25" customWidth="1"/>
    <col min="3" max="3" width="23" customWidth="1"/>
    <col min="4" max="4" width="25.33203125" customWidth="1"/>
    <col min="5" max="5" width="30.6640625" customWidth="1"/>
    <col min="6" max="6" width="2.88671875" customWidth="1"/>
    <col min="7" max="7" width="9.33203125" customWidth="1"/>
    <col min="8" max="8" width="30.6640625" customWidth="1"/>
  </cols>
  <sheetData>
    <row r="1" spans="1:8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</row>
    <row r="2" spans="1:8" ht="15.75" customHeight="1">
      <c r="A2" s="3">
        <v>42320.780979016199</v>
      </c>
      <c r="B2" s="4" t="s">
        <v>7</v>
      </c>
      <c r="C2" s="5" t="s">
        <v>46</v>
      </c>
      <c r="D2" s="5" t="s">
        <v>8</v>
      </c>
      <c r="E2" s="6" t="s">
        <v>9</v>
      </c>
      <c r="F2" s="7"/>
      <c r="G2" s="8" t="s">
        <v>10</v>
      </c>
      <c r="H2" s="9">
        <f>COUNTIF(D:D, "Volkspartij voor Vrijheid en Democratie (VVD)")</f>
        <v>2</v>
      </c>
    </row>
    <row r="3" spans="1:8" ht="15.75" customHeight="1">
      <c r="A3" s="10">
        <v>42320.789509837967</v>
      </c>
      <c r="B3" s="11" t="s">
        <v>11</v>
      </c>
      <c r="C3" s="11" t="s">
        <v>46</v>
      </c>
      <c r="D3" s="11" t="s">
        <v>12</v>
      </c>
      <c r="E3" s="6" t="s">
        <v>13</v>
      </c>
      <c r="F3" s="7"/>
      <c r="G3" s="12" t="s">
        <v>14</v>
      </c>
      <c r="H3" s="9">
        <f>COUNTIF(D:D, "Piraten Partij van de Arbeid (PPvdA)")</f>
        <v>0</v>
      </c>
    </row>
    <row r="4" spans="1:8" ht="15.75" customHeight="1">
      <c r="A4" s="10">
        <v>42320.783274467598</v>
      </c>
      <c r="B4" s="11" t="s">
        <v>7</v>
      </c>
      <c r="C4" s="22" t="s">
        <v>46</v>
      </c>
      <c r="D4" s="11" t="s">
        <v>15</v>
      </c>
      <c r="E4" s="6" t="s">
        <v>16</v>
      </c>
      <c r="F4" s="7"/>
      <c r="G4" s="13" t="s">
        <v>17</v>
      </c>
      <c r="H4" s="9">
        <f>COUNTIF(D:D, "Partij voor de Vrijheid (PVV)")</f>
        <v>19</v>
      </c>
    </row>
    <row r="5" spans="1:8" ht="15.75" customHeight="1">
      <c r="A5" s="10">
        <v>42320.781720196755</v>
      </c>
      <c r="B5" s="11" t="s">
        <v>11</v>
      </c>
      <c r="C5" s="22" t="s">
        <v>46</v>
      </c>
      <c r="D5" s="11" t="s">
        <v>8</v>
      </c>
      <c r="E5" s="6" t="s">
        <v>9</v>
      </c>
      <c r="F5" s="7"/>
      <c r="G5" s="14" t="s">
        <v>18</v>
      </c>
      <c r="H5" s="9">
        <f>COUNTIF(D:D, "Christen-Democratisch Appèl (CDA)")</f>
        <v>1</v>
      </c>
    </row>
    <row r="6" spans="1:8" ht="15.75" customHeight="1">
      <c r="A6" s="10">
        <v>42320.781958344909</v>
      </c>
      <c r="B6" s="11" t="s">
        <v>19</v>
      </c>
      <c r="C6" s="22" t="s">
        <v>46</v>
      </c>
      <c r="D6" s="11" t="s">
        <v>8</v>
      </c>
      <c r="E6" s="6" t="s">
        <v>9</v>
      </c>
      <c r="F6" s="7"/>
      <c r="G6" s="15" t="s">
        <v>20</v>
      </c>
      <c r="H6" s="9">
        <f>COUNTIF(D:D, "Marxistische Partij Nederland (MPN)")</f>
        <v>0</v>
      </c>
    </row>
    <row r="7" spans="1:8" ht="15.75" customHeight="1">
      <c r="A7" s="10">
        <v>42320.781518796299</v>
      </c>
      <c r="B7" s="11" t="s">
        <v>21</v>
      </c>
      <c r="C7" s="22" t="s">
        <v>46</v>
      </c>
      <c r="D7" s="11" t="s">
        <v>8</v>
      </c>
      <c r="E7" s="6" t="s">
        <v>9</v>
      </c>
      <c r="F7" s="7"/>
      <c r="G7" s="16" t="s">
        <v>22</v>
      </c>
      <c r="H7" s="9">
        <f>COUNTIF(D:D, "Democraten 66 (D66)")</f>
        <v>13</v>
      </c>
    </row>
    <row r="8" spans="1:8" ht="15.75" customHeight="1">
      <c r="A8" s="10">
        <v>42320.781203865743</v>
      </c>
      <c r="B8" s="11" t="s">
        <v>23</v>
      </c>
      <c r="C8" s="22" t="s">
        <v>46</v>
      </c>
      <c r="D8" s="11" t="s">
        <v>8</v>
      </c>
      <c r="E8" s="6" t="s">
        <v>9</v>
      </c>
      <c r="F8" s="7"/>
      <c r="G8" s="17" t="s">
        <v>24</v>
      </c>
      <c r="H8" s="9">
        <f>COUNTIF(D:D, "GroenLinks (GL)")</f>
        <v>9</v>
      </c>
    </row>
    <row r="9" spans="1:8" ht="15.75" customHeight="1">
      <c r="A9" s="10">
        <v>42320.779657997686</v>
      </c>
      <c r="B9" s="11" t="s">
        <v>25</v>
      </c>
      <c r="C9" s="22" t="s">
        <v>46</v>
      </c>
      <c r="D9" s="11" t="s">
        <v>8</v>
      </c>
      <c r="E9" s="6" t="s">
        <v>9</v>
      </c>
      <c r="F9" s="7"/>
      <c r="G9" s="18" t="s">
        <v>26</v>
      </c>
      <c r="H9" s="9">
        <f>COUNTIF(D:D, "PiratenPartij (PP)")</f>
        <v>2</v>
      </c>
    </row>
    <row r="10" spans="1:8" ht="15.75" customHeight="1">
      <c r="A10" s="10">
        <v>42320.780171817125</v>
      </c>
      <c r="B10" s="11" t="s">
        <v>21</v>
      </c>
      <c r="C10" s="22" t="s">
        <v>46</v>
      </c>
      <c r="D10" s="11" t="s">
        <v>8</v>
      </c>
      <c r="E10" s="6" t="s">
        <v>9</v>
      </c>
      <c r="F10" s="7"/>
      <c r="G10" s="19" t="s">
        <v>27</v>
      </c>
      <c r="H10" s="20">
        <f>SUM(H2:H9)</f>
        <v>46</v>
      </c>
    </row>
    <row r="11" spans="1:8" ht="15.75" customHeight="1">
      <c r="A11" s="10">
        <v>42320.780429537037</v>
      </c>
      <c r="B11" s="11" t="s">
        <v>28</v>
      </c>
      <c r="C11" s="22" t="s">
        <v>46</v>
      </c>
      <c r="D11" s="11" t="s">
        <v>8</v>
      </c>
      <c r="E11" s="6" t="s">
        <v>9</v>
      </c>
      <c r="F11" s="7"/>
      <c r="G11" s="21" t="s">
        <v>1</v>
      </c>
      <c r="H11" s="1" t="s">
        <v>6</v>
      </c>
    </row>
    <row r="12" spans="1:8" ht="15.75" customHeight="1">
      <c r="A12" s="10">
        <v>42320.782246550923</v>
      </c>
      <c r="B12" s="11" t="s">
        <v>7</v>
      </c>
      <c r="C12" s="22" t="s">
        <v>46</v>
      </c>
      <c r="D12" s="11" t="s">
        <v>8</v>
      </c>
      <c r="E12" s="6" t="s">
        <v>9</v>
      </c>
      <c r="F12" s="7"/>
      <c r="G12" s="22" t="s">
        <v>28</v>
      </c>
      <c r="H12" s="9">
        <f>COUNTIF(B:B, "Drenthe")</f>
        <v>1</v>
      </c>
    </row>
    <row r="13" spans="1:8" ht="15.75" customHeight="1">
      <c r="A13" s="10">
        <v>42320.78245569444</v>
      </c>
      <c r="B13" s="11" t="s">
        <v>29</v>
      </c>
      <c r="C13" s="22" t="s">
        <v>46</v>
      </c>
      <c r="D13" s="11" t="s">
        <v>8</v>
      </c>
      <c r="E13" s="6" t="s">
        <v>9</v>
      </c>
      <c r="F13" s="7"/>
      <c r="G13" s="22" t="s">
        <v>23</v>
      </c>
      <c r="H13" s="23">
        <f>COUNTIF(B:B, "Flevoland")</f>
        <v>1</v>
      </c>
    </row>
    <row r="14" spans="1:8" ht="15.75" customHeight="1">
      <c r="A14" s="10">
        <v>42320.851029837962</v>
      </c>
      <c r="B14" s="11" t="s">
        <v>25</v>
      </c>
      <c r="C14" s="22" t="s">
        <v>46</v>
      </c>
      <c r="D14" s="11" t="s">
        <v>15</v>
      </c>
      <c r="E14" s="6" t="s">
        <v>30</v>
      </c>
      <c r="F14" s="24"/>
      <c r="G14" s="11" t="s">
        <v>31</v>
      </c>
      <c r="H14" s="25">
        <f>COUNTIF(B:B, "Friesland")</f>
        <v>1</v>
      </c>
    </row>
    <row r="15" spans="1:8" ht="15.75" customHeight="1">
      <c r="A15" s="10">
        <v>42320.860498263894</v>
      </c>
      <c r="B15" s="11" t="s">
        <v>21</v>
      </c>
      <c r="C15" s="22" t="s">
        <v>46</v>
      </c>
      <c r="D15" s="11" t="s">
        <v>8</v>
      </c>
      <c r="E15" s="6" t="s">
        <v>30</v>
      </c>
      <c r="F15" s="24"/>
      <c r="G15" s="11" t="s">
        <v>32</v>
      </c>
      <c r="H15" s="25">
        <f>COUNTIF(B:B, "Gelderland")</f>
        <v>6</v>
      </c>
    </row>
    <row r="16" spans="1:8" ht="15.75" customHeight="1">
      <c r="A16" s="10">
        <v>42320.874161145832</v>
      </c>
      <c r="B16" s="11" t="s">
        <v>11</v>
      </c>
      <c r="C16" s="22" t="s">
        <v>46</v>
      </c>
      <c r="D16" s="11" t="s">
        <v>33</v>
      </c>
      <c r="E16" s="6" t="s">
        <v>34</v>
      </c>
      <c r="F16" s="24"/>
      <c r="G16" s="11" t="s">
        <v>35</v>
      </c>
      <c r="H16" s="25">
        <f>COUNTIF(B:B, "Groningen")</f>
        <v>1</v>
      </c>
    </row>
    <row r="17" spans="1:8" ht="15.75" customHeight="1">
      <c r="A17" s="10">
        <v>42320.844660092596</v>
      </c>
      <c r="B17" s="11" t="s">
        <v>29</v>
      </c>
      <c r="C17" s="22" t="s">
        <v>46</v>
      </c>
      <c r="D17" s="11" t="s">
        <v>15</v>
      </c>
      <c r="E17" s="6" t="s">
        <v>36</v>
      </c>
      <c r="F17" s="24"/>
      <c r="G17" s="11" t="s">
        <v>19</v>
      </c>
      <c r="H17" s="25">
        <f>COUNTIF(B:B, "Limburg")</f>
        <v>2</v>
      </c>
    </row>
    <row r="18" spans="1:8" ht="15.75" customHeight="1">
      <c r="A18" s="10">
        <v>42320.895565671293</v>
      </c>
      <c r="B18" s="11" t="s">
        <v>32</v>
      </c>
      <c r="C18" s="22" t="s">
        <v>46</v>
      </c>
      <c r="D18" s="11" t="s">
        <v>15</v>
      </c>
      <c r="E18" s="6" t="s">
        <v>34</v>
      </c>
      <c r="F18" s="24"/>
      <c r="G18" s="11" t="s">
        <v>7</v>
      </c>
      <c r="H18" s="25">
        <f>COUNTIF(B:B, "Noord-Brabant")</f>
        <v>5</v>
      </c>
    </row>
    <row r="19" spans="1:8" ht="15.75" customHeight="1">
      <c r="A19" s="10">
        <v>42320.776690474537</v>
      </c>
      <c r="B19" s="11" t="s">
        <v>37</v>
      </c>
      <c r="C19" s="22" t="s">
        <v>46</v>
      </c>
      <c r="D19" s="11" t="s">
        <v>12</v>
      </c>
      <c r="E19" s="6" t="s">
        <v>36</v>
      </c>
      <c r="F19" s="24"/>
      <c r="G19" s="11" t="s">
        <v>29</v>
      </c>
      <c r="H19" s="25">
        <f>COUNTIF(B:B, "Noord-Holland")</f>
        <v>4</v>
      </c>
    </row>
    <row r="20" spans="1:8" ht="15.75" customHeight="1">
      <c r="A20" s="10">
        <v>42320.904903414354</v>
      </c>
      <c r="B20" s="11" t="s">
        <v>21</v>
      </c>
      <c r="C20" s="22" t="s">
        <v>46</v>
      </c>
      <c r="D20" s="11" t="s">
        <v>12</v>
      </c>
      <c r="E20" s="6" t="s">
        <v>36</v>
      </c>
      <c r="F20" s="24"/>
      <c r="G20" s="11" t="s">
        <v>21</v>
      </c>
      <c r="H20" s="25">
        <f>COUNTIF(B:B, "Overijssel")</f>
        <v>7</v>
      </c>
    </row>
    <row r="21" spans="1:8" ht="15.75" customHeight="1">
      <c r="A21" s="10">
        <v>42320.928397187497</v>
      </c>
      <c r="B21" s="11" t="s">
        <v>35</v>
      </c>
      <c r="C21" s="22" t="s">
        <v>46</v>
      </c>
      <c r="D21" s="11" t="s">
        <v>15</v>
      </c>
      <c r="E21" s="6" t="s">
        <v>30</v>
      </c>
      <c r="F21" s="24"/>
      <c r="G21" s="11" t="s">
        <v>25</v>
      </c>
      <c r="H21" s="25">
        <f>COUNTIF(B:B, "Utrecht")</f>
        <v>2</v>
      </c>
    </row>
    <row r="22" spans="1:8" ht="15.75" customHeight="1">
      <c r="A22" s="10">
        <v>42320.928504293981</v>
      </c>
      <c r="B22" s="11" t="s">
        <v>11</v>
      </c>
      <c r="C22" s="22" t="s">
        <v>46</v>
      </c>
      <c r="D22" s="11" t="s">
        <v>38</v>
      </c>
      <c r="E22" s="6" t="s">
        <v>36</v>
      </c>
      <c r="F22" s="24"/>
      <c r="G22" s="11" t="s">
        <v>37</v>
      </c>
      <c r="H22" s="25">
        <f>COUNTIF(B:B, "Zeeland")</f>
        <v>2</v>
      </c>
    </row>
    <row r="23" spans="1:8" ht="15.75" customHeight="1">
      <c r="A23" s="10">
        <v>42320.969473148143</v>
      </c>
      <c r="B23" s="11" t="s">
        <v>21</v>
      </c>
      <c r="C23" s="22" t="s">
        <v>46</v>
      </c>
      <c r="D23" s="11" t="s">
        <v>12</v>
      </c>
      <c r="E23" s="6" t="s">
        <v>30</v>
      </c>
      <c r="F23" s="24"/>
      <c r="G23" s="11" t="s">
        <v>11</v>
      </c>
      <c r="H23" s="25">
        <f>COUNTIF(B:B, "Zuid-Holland")</f>
        <v>12</v>
      </c>
    </row>
    <row r="24" spans="1:8" ht="15.75" customHeight="1">
      <c r="A24" s="10">
        <v>42321.517328553236</v>
      </c>
      <c r="B24" s="11" t="s">
        <v>29</v>
      </c>
      <c r="C24" s="22" t="s">
        <v>46</v>
      </c>
      <c r="D24" s="11" t="s">
        <v>15</v>
      </c>
      <c r="E24" s="6" t="s">
        <v>39</v>
      </c>
      <c r="F24" s="24"/>
      <c r="G24" s="11" t="s">
        <v>40</v>
      </c>
      <c r="H24" s="25">
        <f>COUNTIF(B:B, "Ik stem vanuit het buitenland")</f>
        <v>2</v>
      </c>
    </row>
    <row r="25" spans="1:8" ht="15.75" customHeight="1">
      <c r="A25" s="10">
        <v>42321.490432743056</v>
      </c>
      <c r="B25" s="11" t="s">
        <v>40</v>
      </c>
      <c r="C25" s="22" t="s">
        <v>46</v>
      </c>
      <c r="D25" s="11" t="s">
        <v>8</v>
      </c>
      <c r="E25" s="6" t="s">
        <v>30</v>
      </c>
      <c r="F25" s="24"/>
      <c r="H25" s="25"/>
    </row>
    <row r="26" spans="1:8" ht="15.75" customHeight="1">
      <c r="A26" s="10">
        <v>42321.49080673611</v>
      </c>
      <c r="B26" s="11" t="s">
        <v>40</v>
      </c>
      <c r="C26" s="22" t="s">
        <v>46</v>
      </c>
      <c r="D26" s="11" t="s">
        <v>8</v>
      </c>
      <c r="E26" s="6" t="s">
        <v>30</v>
      </c>
      <c r="F26" s="24"/>
      <c r="H26" s="25"/>
    </row>
    <row r="27" spans="1:8" ht="15.75" customHeight="1">
      <c r="A27" s="10">
        <v>42321.414388912039</v>
      </c>
      <c r="B27" s="11" t="s">
        <v>32</v>
      </c>
      <c r="C27" s="22" t="s">
        <v>46</v>
      </c>
      <c r="D27" s="11" t="s">
        <v>12</v>
      </c>
      <c r="E27" s="6" t="s">
        <v>36</v>
      </c>
      <c r="F27" s="24"/>
      <c r="H27" s="25"/>
    </row>
    <row r="28" spans="1:8" ht="15.75" customHeight="1">
      <c r="A28" s="10">
        <v>42321.40511363426</v>
      </c>
      <c r="B28" s="11" t="s">
        <v>11</v>
      </c>
      <c r="C28" s="22" t="s">
        <v>46</v>
      </c>
      <c r="D28" s="11" t="s">
        <v>12</v>
      </c>
      <c r="E28" s="6" t="s">
        <v>36</v>
      </c>
      <c r="F28" s="24"/>
      <c r="H28" s="25"/>
    </row>
    <row r="29" spans="1:8" ht="15.75" customHeight="1">
      <c r="A29" s="10">
        <v>42321.133219722222</v>
      </c>
      <c r="B29" s="11" t="s">
        <v>32</v>
      </c>
      <c r="C29" s="22" t="s">
        <v>46</v>
      </c>
      <c r="D29" s="11" t="s">
        <v>8</v>
      </c>
      <c r="E29" s="6" t="s">
        <v>30</v>
      </c>
      <c r="F29" s="24"/>
      <c r="H29" s="25"/>
    </row>
    <row r="30" spans="1:8" ht="13.2">
      <c r="A30" s="10">
        <v>42321.133531863423</v>
      </c>
      <c r="B30" s="11" t="s">
        <v>32</v>
      </c>
      <c r="C30" s="22" t="s">
        <v>46</v>
      </c>
      <c r="D30" s="11" t="s">
        <v>8</v>
      </c>
      <c r="E30" s="6" t="s">
        <v>30</v>
      </c>
      <c r="F30" s="24"/>
      <c r="H30" s="25"/>
    </row>
    <row r="31" spans="1:8" ht="13.2">
      <c r="A31" s="10">
        <v>42321.133711539354</v>
      </c>
      <c r="B31" s="11" t="s">
        <v>32</v>
      </c>
      <c r="C31" s="22" t="s">
        <v>46</v>
      </c>
      <c r="D31" s="11" t="s">
        <v>8</v>
      </c>
      <c r="E31" s="6" t="s">
        <v>30</v>
      </c>
      <c r="F31" s="24"/>
      <c r="H31" s="25"/>
    </row>
    <row r="32" spans="1:8" ht="13.2">
      <c r="A32" s="10">
        <v>42321.663492384258</v>
      </c>
      <c r="B32" s="11" t="s">
        <v>11</v>
      </c>
      <c r="C32" s="22" t="s">
        <v>46</v>
      </c>
      <c r="D32" s="11" t="s">
        <v>12</v>
      </c>
      <c r="E32" s="6" t="s">
        <v>36</v>
      </c>
      <c r="F32" s="24"/>
      <c r="H32" s="25"/>
    </row>
    <row r="33" spans="1:8" ht="13.2">
      <c r="A33" s="26">
        <v>42321.692425752313</v>
      </c>
      <c r="B33" s="6" t="s">
        <v>21</v>
      </c>
      <c r="C33" s="22" t="s">
        <v>46</v>
      </c>
      <c r="D33" s="6" t="s">
        <v>12</v>
      </c>
      <c r="E33" s="6" t="s">
        <v>36</v>
      </c>
      <c r="F33" s="24"/>
      <c r="H33" s="25"/>
    </row>
    <row r="34" spans="1:8" ht="13.2">
      <c r="A34" s="10">
        <v>42321.75035101852</v>
      </c>
      <c r="B34" s="11" t="s">
        <v>29</v>
      </c>
      <c r="C34" s="22" t="s">
        <v>46</v>
      </c>
      <c r="D34" s="11" t="s">
        <v>15</v>
      </c>
      <c r="E34" s="6" t="s">
        <v>36</v>
      </c>
      <c r="F34" s="24"/>
      <c r="H34" s="25"/>
    </row>
    <row r="35" spans="1:8" ht="13.2">
      <c r="A35" s="10">
        <v>42321.017070787042</v>
      </c>
      <c r="B35" s="11" t="s">
        <v>11</v>
      </c>
      <c r="C35" s="22" t="s">
        <v>46</v>
      </c>
      <c r="D35" s="11" t="s">
        <v>38</v>
      </c>
      <c r="E35" s="6" t="s">
        <v>36</v>
      </c>
      <c r="F35" s="24"/>
      <c r="H35" s="25"/>
    </row>
    <row r="36" spans="1:8" ht="13.2">
      <c r="A36" s="10">
        <v>42321.028643379628</v>
      </c>
      <c r="B36" s="11" t="s">
        <v>7</v>
      </c>
      <c r="C36" s="22" t="s">
        <v>46</v>
      </c>
      <c r="D36" s="11" t="s">
        <v>41</v>
      </c>
      <c r="E36" s="6" t="s">
        <v>36</v>
      </c>
      <c r="F36" s="24"/>
      <c r="H36" s="25"/>
    </row>
    <row r="37" spans="1:8" ht="13.2">
      <c r="A37" s="10">
        <v>42321.074139131946</v>
      </c>
      <c r="B37" s="11" t="s">
        <v>21</v>
      </c>
      <c r="C37" s="22" t="s">
        <v>46</v>
      </c>
      <c r="D37" s="11" t="s">
        <v>15</v>
      </c>
      <c r="E37" s="6" t="s">
        <v>42</v>
      </c>
      <c r="F37" s="24"/>
      <c r="H37" s="25"/>
    </row>
    <row r="38" spans="1:8" ht="13.2">
      <c r="A38" s="10">
        <v>42321.097344953705</v>
      </c>
      <c r="B38" s="11" t="s">
        <v>31</v>
      </c>
      <c r="C38" s="22" t="s">
        <v>46</v>
      </c>
      <c r="D38" s="11" t="s">
        <v>12</v>
      </c>
      <c r="E38" s="6" t="s">
        <v>34</v>
      </c>
      <c r="F38" s="24"/>
      <c r="H38" s="25"/>
    </row>
    <row r="39" spans="1:8" ht="13.2">
      <c r="A39" s="3">
        <v>42321.407431284722</v>
      </c>
      <c r="B39" s="5" t="s">
        <v>11</v>
      </c>
      <c r="C39" s="22" t="s">
        <v>46</v>
      </c>
      <c r="D39" s="5" t="s">
        <v>12</v>
      </c>
      <c r="E39" s="6" t="s">
        <v>36</v>
      </c>
      <c r="F39" s="24"/>
      <c r="H39" s="25"/>
    </row>
    <row r="40" spans="1:8" ht="13.2">
      <c r="A40" s="3">
        <v>42320.9775022338</v>
      </c>
      <c r="B40" s="5" t="s">
        <v>11</v>
      </c>
      <c r="C40" s="22" t="s">
        <v>46</v>
      </c>
      <c r="D40" s="5" t="s">
        <v>12</v>
      </c>
      <c r="E40" s="6" t="s">
        <v>36</v>
      </c>
      <c r="F40" s="24"/>
      <c r="H40" s="25"/>
    </row>
    <row r="41" spans="1:8" ht="13.2">
      <c r="A41" s="10">
        <v>42322.209992048607</v>
      </c>
      <c r="B41" s="11" t="s">
        <v>7</v>
      </c>
      <c r="C41" s="22" t="s">
        <v>46</v>
      </c>
      <c r="D41" s="11" t="s">
        <v>8</v>
      </c>
      <c r="E41" s="6" t="s">
        <v>43</v>
      </c>
      <c r="F41" s="24"/>
      <c r="H41" s="25"/>
    </row>
    <row r="42" spans="1:8" ht="13.2">
      <c r="A42" s="10">
        <v>42320.933644699078</v>
      </c>
      <c r="B42" s="11" t="s">
        <v>11</v>
      </c>
      <c r="C42" s="22" t="s">
        <v>46</v>
      </c>
      <c r="D42" s="11" t="s">
        <v>8</v>
      </c>
      <c r="E42" s="6" t="s">
        <v>44</v>
      </c>
      <c r="F42" s="24"/>
      <c r="H42" s="25"/>
    </row>
    <row r="43" spans="1:8" ht="13.2">
      <c r="A43" s="10">
        <v>42322.861640000003</v>
      </c>
      <c r="B43" s="11" t="s">
        <v>19</v>
      </c>
      <c r="C43" s="22" t="s">
        <v>46</v>
      </c>
      <c r="D43" s="11" t="s">
        <v>8</v>
      </c>
      <c r="E43" s="6" t="s">
        <v>36</v>
      </c>
      <c r="F43" s="24"/>
      <c r="H43" s="25"/>
    </row>
    <row r="44" spans="1:8" ht="13.2">
      <c r="A44" s="10">
        <v>42320.913132835645</v>
      </c>
      <c r="B44" s="11" t="s">
        <v>32</v>
      </c>
      <c r="C44" s="22" t="s">
        <v>46</v>
      </c>
      <c r="D44" s="11" t="s">
        <v>12</v>
      </c>
      <c r="E44" s="6" t="s">
        <v>45</v>
      </c>
      <c r="F44" s="24"/>
      <c r="H44" s="25"/>
    </row>
    <row r="45" spans="1:8" ht="13.2">
      <c r="A45" s="10">
        <v>42320.904676932871</v>
      </c>
      <c r="B45" s="11" t="s">
        <v>37</v>
      </c>
      <c r="C45" s="22" t="s">
        <v>46</v>
      </c>
      <c r="D45" s="11" t="s">
        <v>15</v>
      </c>
      <c r="E45" s="6" t="s">
        <v>45</v>
      </c>
      <c r="F45" s="24"/>
      <c r="H45" s="25"/>
    </row>
    <row r="46" spans="1:8" ht="13.2">
      <c r="A46" s="10">
        <v>42320.884555497687</v>
      </c>
      <c r="B46" s="11" t="s">
        <v>11</v>
      </c>
      <c r="C46" s="22" t="s">
        <v>46</v>
      </c>
      <c r="D46" s="11" t="s">
        <v>41</v>
      </c>
      <c r="E46" s="6" t="s">
        <v>45</v>
      </c>
      <c r="F46" s="24"/>
      <c r="H46" s="25"/>
    </row>
    <row r="47" spans="1:8" ht="13.2">
      <c r="A47" s="10">
        <v>42321.007096990739</v>
      </c>
      <c r="B47" s="11" t="s">
        <v>11</v>
      </c>
      <c r="C47" s="22" t="s">
        <v>46</v>
      </c>
      <c r="D47" s="11" t="s">
        <v>12</v>
      </c>
      <c r="E47" s="6" t="s">
        <v>45</v>
      </c>
      <c r="F47" s="24"/>
      <c r="H47" s="25"/>
    </row>
    <row r="48" spans="1:8" ht="13.2">
      <c r="B48" s="27"/>
      <c r="F48" s="24"/>
      <c r="H48" s="25"/>
    </row>
    <row r="49" spans="2:8" ht="13.2">
      <c r="B49" s="27"/>
      <c r="F49" s="24"/>
      <c r="H49" s="25"/>
    </row>
    <row r="50" spans="2:8" ht="13.2">
      <c r="B50" s="27"/>
      <c r="F50" s="24"/>
      <c r="H50" s="25"/>
    </row>
    <row r="51" spans="2:8" ht="13.2">
      <c r="B51" s="27"/>
      <c r="F51" s="24"/>
      <c r="H51" s="25"/>
    </row>
    <row r="52" spans="2:8" ht="13.2">
      <c r="B52" s="27"/>
      <c r="F52" s="24"/>
      <c r="H52" s="25"/>
    </row>
    <row r="53" spans="2:8" ht="13.2">
      <c r="B53" s="27"/>
      <c r="F53" s="24"/>
      <c r="H53" s="25"/>
    </row>
    <row r="54" spans="2:8" ht="13.2">
      <c r="B54" s="27"/>
      <c r="F54" s="24"/>
      <c r="H54" s="25"/>
    </row>
    <row r="55" spans="2:8" ht="13.2">
      <c r="B55" s="27"/>
      <c r="F55" s="24"/>
      <c r="H55" s="25"/>
    </row>
    <row r="56" spans="2:8" ht="13.2">
      <c r="B56" s="27"/>
      <c r="F56" s="24"/>
      <c r="H56" s="25"/>
    </row>
    <row r="57" spans="2:8" ht="13.2">
      <c r="B57" s="27"/>
      <c r="F57" s="24"/>
      <c r="H57" s="25"/>
    </row>
    <row r="58" spans="2:8" ht="13.2">
      <c r="B58" s="27"/>
      <c r="F58" s="24"/>
      <c r="H58" s="25"/>
    </row>
    <row r="59" spans="2:8" ht="13.2">
      <c r="B59" s="27"/>
      <c r="F59" s="24"/>
      <c r="H59" s="25"/>
    </row>
    <row r="60" spans="2:8" ht="13.2">
      <c r="B60" s="27"/>
      <c r="F60" s="24"/>
      <c r="H60" s="25"/>
    </row>
    <row r="61" spans="2:8" ht="13.2">
      <c r="B61" s="27"/>
      <c r="F61" s="24"/>
      <c r="H61" s="25"/>
    </row>
    <row r="62" spans="2:8" ht="13.2">
      <c r="B62" s="27"/>
      <c r="F62" s="24"/>
      <c r="H62" s="25"/>
    </row>
    <row r="63" spans="2:8" ht="13.2">
      <c r="B63" s="27"/>
      <c r="F63" s="24"/>
      <c r="H63" s="25"/>
    </row>
    <row r="64" spans="2:8" ht="13.2">
      <c r="B64" s="27"/>
      <c r="F64" s="24"/>
      <c r="H64" s="25"/>
    </row>
    <row r="65" spans="2:8" ht="13.2">
      <c r="B65" s="27"/>
      <c r="F65" s="24"/>
      <c r="H65" s="25"/>
    </row>
    <row r="66" spans="2:8" ht="13.2">
      <c r="B66" s="27"/>
      <c r="F66" s="24"/>
      <c r="H66" s="25"/>
    </row>
    <row r="67" spans="2:8" ht="13.2">
      <c r="B67" s="27"/>
      <c r="F67" s="24"/>
      <c r="H67" s="25"/>
    </row>
    <row r="68" spans="2:8" ht="13.2">
      <c r="B68" s="27"/>
      <c r="F68" s="24"/>
      <c r="H68" s="25"/>
    </row>
    <row r="69" spans="2:8" ht="13.2">
      <c r="B69" s="27"/>
      <c r="F69" s="24"/>
      <c r="H69" s="25"/>
    </row>
    <row r="70" spans="2:8" ht="13.2">
      <c r="B70" s="27"/>
      <c r="F70" s="24"/>
      <c r="H70" s="25"/>
    </row>
    <row r="71" spans="2:8" ht="13.2">
      <c r="B71" s="27"/>
      <c r="F71" s="24"/>
      <c r="H71" s="25"/>
    </row>
    <row r="72" spans="2:8" ht="13.2">
      <c r="B72" s="27"/>
      <c r="F72" s="24"/>
      <c r="H72" s="25"/>
    </row>
    <row r="73" spans="2:8" ht="13.2">
      <c r="B73" s="27"/>
      <c r="F73" s="24"/>
      <c r="H73" s="25"/>
    </row>
    <row r="74" spans="2:8" ht="13.2">
      <c r="B74" s="27"/>
      <c r="F74" s="24"/>
      <c r="H74" s="25"/>
    </row>
    <row r="75" spans="2:8" ht="13.2">
      <c r="B75" s="27"/>
      <c r="F75" s="24"/>
      <c r="H75" s="25"/>
    </row>
    <row r="76" spans="2:8" ht="13.2">
      <c r="B76" s="27"/>
      <c r="F76" s="24"/>
      <c r="H76" s="25"/>
    </row>
    <row r="77" spans="2:8" ht="13.2">
      <c r="B77" s="27"/>
      <c r="F77" s="24"/>
      <c r="H77" s="25"/>
    </row>
    <row r="78" spans="2:8" ht="13.2">
      <c r="B78" s="27"/>
      <c r="F78" s="24"/>
      <c r="H78" s="25"/>
    </row>
    <row r="79" spans="2:8" ht="13.2">
      <c r="B79" s="27"/>
      <c r="F79" s="24"/>
      <c r="H79" s="25"/>
    </row>
    <row r="80" spans="2:8" ht="13.2">
      <c r="B80" s="27"/>
      <c r="F80" s="24"/>
      <c r="H80" s="25"/>
    </row>
    <row r="81" spans="2:8" ht="13.2">
      <c r="B81" s="27"/>
      <c r="F81" s="24"/>
      <c r="H81" s="25"/>
    </row>
    <row r="82" spans="2:8" ht="13.2">
      <c r="B82" s="27"/>
      <c r="F82" s="24"/>
      <c r="H82" s="25"/>
    </row>
    <row r="83" spans="2:8" ht="13.2">
      <c r="B83" s="27"/>
      <c r="F83" s="24"/>
      <c r="H83" s="25"/>
    </row>
    <row r="84" spans="2:8" ht="13.2">
      <c r="B84" s="27"/>
      <c r="F84" s="24"/>
      <c r="H84" s="25"/>
    </row>
    <row r="85" spans="2:8" ht="13.2">
      <c r="B85" s="27"/>
      <c r="F85" s="24"/>
      <c r="H85" s="25"/>
    </row>
    <row r="86" spans="2:8" ht="13.2">
      <c r="B86" s="27"/>
      <c r="F86" s="24"/>
      <c r="H86" s="25"/>
    </row>
    <row r="87" spans="2:8" ht="13.2">
      <c r="B87" s="27"/>
      <c r="F87" s="24"/>
      <c r="H87" s="25"/>
    </row>
    <row r="88" spans="2:8" ht="13.2">
      <c r="B88" s="27"/>
      <c r="F88" s="24"/>
      <c r="H88" s="25"/>
    </row>
    <row r="89" spans="2:8" ht="13.2">
      <c r="B89" s="27"/>
      <c r="F89" s="24"/>
      <c r="H89" s="25"/>
    </row>
    <row r="90" spans="2:8" ht="13.2">
      <c r="B90" s="27"/>
      <c r="F90" s="24"/>
      <c r="H90" s="25"/>
    </row>
    <row r="91" spans="2:8" ht="13.2">
      <c r="B91" s="27"/>
      <c r="F91" s="24"/>
      <c r="H91" s="25"/>
    </row>
    <row r="92" spans="2:8" ht="13.2">
      <c r="B92" s="27"/>
      <c r="F92" s="24"/>
      <c r="H92" s="25"/>
    </row>
    <row r="93" spans="2:8" ht="13.2">
      <c r="B93" s="27"/>
      <c r="F93" s="24"/>
      <c r="H93" s="25"/>
    </row>
    <row r="94" spans="2:8" ht="13.2">
      <c r="B94" s="27"/>
      <c r="F94" s="24"/>
      <c r="H94" s="25"/>
    </row>
    <row r="95" spans="2:8" ht="13.2">
      <c r="B95" s="27"/>
      <c r="F95" s="24"/>
      <c r="H95" s="25"/>
    </row>
    <row r="96" spans="2:8" ht="13.2">
      <c r="B96" s="27"/>
      <c r="F96" s="24"/>
      <c r="H96" s="25"/>
    </row>
    <row r="97" spans="2:8" ht="13.2">
      <c r="B97" s="27"/>
      <c r="F97" s="24"/>
      <c r="H97" s="25"/>
    </row>
    <row r="98" spans="2:8" ht="13.2">
      <c r="B98" s="27"/>
      <c r="F98" s="24"/>
      <c r="H98" s="25"/>
    </row>
    <row r="99" spans="2:8" ht="13.2">
      <c r="B99" s="27"/>
      <c r="F99" s="24"/>
      <c r="H99" s="25"/>
    </row>
    <row r="100" spans="2:8" ht="13.2">
      <c r="B100" s="27"/>
      <c r="F100" s="24"/>
      <c r="H100" s="25"/>
    </row>
    <row r="101" spans="2:8" ht="13.2">
      <c r="B101" s="27"/>
      <c r="F101" s="24"/>
      <c r="H101" s="25"/>
    </row>
    <row r="102" spans="2:8" ht="13.2">
      <c r="B102" s="27"/>
      <c r="F102" s="24"/>
      <c r="H102" s="25"/>
    </row>
    <row r="103" spans="2:8" ht="13.2">
      <c r="B103" s="27"/>
      <c r="F103" s="24"/>
      <c r="H103" s="25"/>
    </row>
    <row r="104" spans="2:8" ht="13.2">
      <c r="B104" s="27"/>
      <c r="F104" s="24"/>
      <c r="H104" s="25"/>
    </row>
    <row r="105" spans="2:8" ht="13.2">
      <c r="B105" s="27"/>
      <c r="F105" s="24"/>
      <c r="H105" s="25"/>
    </row>
    <row r="106" spans="2:8" ht="13.2">
      <c r="B106" s="27"/>
      <c r="F106" s="24"/>
      <c r="H106" s="25"/>
    </row>
    <row r="107" spans="2:8" ht="13.2">
      <c r="B107" s="27"/>
      <c r="F107" s="24"/>
      <c r="H107" s="25"/>
    </row>
    <row r="108" spans="2:8" ht="13.2">
      <c r="B108" s="27"/>
      <c r="F108" s="24"/>
      <c r="H108" s="25"/>
    </row>
    <row r="109" spans="2:8" ht="13.2">
      <c r="B109" s="27"/>
      <c r="F109" s="24"/>
      <c r="H109" s="25"/>
    </row>
    <row r="110" spans="2:8" ht="13.2">
      <c r="B110" s="27"/>
      <c r="F110" s="24"/>
      <c r="H110" s="25"/>
    </row>
    <row r="111" spans="2:8" ht="13.2">
      <c r="B111" s="27"/>
      <c r="F111" s="24"/>
      <c r="H111" s="25"/>
    </row>
    <row r="112" spans="2:8" ht="13.2">
      <c r="B112" s="27"/>
      <c r="F112" s="24"/>
      <c r="H112" s="25"/>
    </row>
    <row r="113" spans="2:8" ht="13.2">
      <c r="B113" s="27"/>
      <c r="F113" s="24"/>
      <c r="H113" s="25"/>
    </row>
    <row r="114" spans="2:8" ht="13.2">
      <c r="B114" s="27"/>
      <c r="F114" s="24"/>
      <c r="H114" s="25"/>
    </row>
    <row r="115" spans="2:8" ht="13.2">
      <c r="B115" s="27"/>
      <c r="F115" s="24"/>
      <c r="H115" s="25"/>
    </row>
    <row r="116" spans="2:8" ht="13.2">
      <c r="B116" s="27"/>
      <c r="F116" s="24"/>
      <c r="H116" s="25"/>
    </row>
    <row r="117" spans="2:8" ht="13.2">
      <c r="B117" s="27"/>
      <c r="F117" s="24"/>
      <c r="H117" s="25"/>
    </row>
    <row r="118" spans="2:8" ht="13.2">
      <c r="B118" s="27"/>
      <c r="F118" s="24"/>
      <c r="H118" s="25"/>
    </row>
    <row r="119" spans="2:8" ht="13.2">
      <c r="B119" s="27"/>
      <c r="F119" s="24"/>
      <c r="H119" s="25"/>
    </row>
    <row r="120" spans="2:8" ht="13.2">
      <c r="B120" s="27"/>
      <c r="F120" s="24"/>
      <c r="H120" s="25"/>
    </row>
    <row r="121" spans="2:8" ht="13.2">
      <c r="B121" s="27"/>
      <c r="F121" s="24"/>
      <c r="H121" s="25"/>
    </row>
    <row r="122" spans="2:8" ht="13.2">
      <c r="B122" s="27"/>
      <c r="F122" s="24"/>
      <c r="H122" s="25"/>
    </row>
    <row r="123" spans="2:8" ht="13.2">
      <c r="B123" s="27"/>
      <c r="F123" s="24"/>
      <c r="H123" s="25"/>
    </row>
    <row r="124" spans="2:8" ht="13.2">
      <c r="B124" s="27"/>
      <c r="F124" s="24"/>
      <c r="H124" s="25"/>
    </row>
    <row r="125" spans="2:8" ht="13.2">
      <c r="B125" s="27"/>
      <c r="F125" s="24"/>
      <c r="H125" s="25"/>
    </row>
    <row r="126" spans="2:8" ht="13.2">
      <c r="B126" s="27"/>
      <c r="F126" s="24"/>
      <c r="H126" s="25"/>
    </row>
    <row r="127" spans="2:8" ht="13.2">
      <c r="B127" s="27"/>
      <c r="F127" s="24"/>
      <c r="H127" s="25"/>
    </row>
    <row r="128" spans="2:8" ht="13.2">
      <c r="B128" s="27"/>
      <c r="F128" s="24"/>
      <c r="H128" s="25"/>
    </row>
    <row r="129" spans="2:8" ht="13.2">
      <c r="B129" s="27"/>
      <c r="F129" s="24"/>
      <c r="H129" s="25"/>
    </row>
    <row r="130" spans="2:8" ht="13.2">
      <c r="B130" s="27"/>
      <c r="F130" s="24"/>
      <c r="H130" s="25"/>
    </row>
    <row r="131" spans="2:8" ht="13.2">
      <c r="B131" s="27"/>
      <c r="F131" s="24"/>
      <c r="H131" s="25"/>
    </row>
    <row r="132" spans="2:8" ht="13.2">
      <c r="B132" s="27"/>
      <c r="F132" s="24"/>
      <c r="H132" s="25"/>
    </row>
    <row r="133" spans="2:8" ht="13.2">
      <c r="B133" s="27"/>
      <c r="F133" s="24"/>
      <c r="H133" s="25"/>
    </row>
    <row r="134" spans="2:8" ht="13.2">
      <c r="B134" s="27"/>
      <c r="F134" s="24"/>
      <c r="H134" s="25"/>
    </row>
    <row r="135" spans="2:8" ht="13.2">
      <c r="B135" s="27"/>
      <c r="F135" s="24"/>
      <c r="H135" s="25"/>
    </row>
    <row r="136" spans="2:8" ht="13.2">
      <c r="B136" s="27"/>
      <c r="F136" s="24"/>
      <c r="H136" s="25"/>
    </row>
    <row r="137" spans="2:8" ht="13.2">
      <c r="B137" s="27"/>
      <c r="F137" s="24"/>
      <c r="H137" s="25"/>
    </row>
    <row r="138" spans="2:8" ht="13.2">
      <c r="B138" s="27"/>
      <c r="F138" s="24"/>
      <c r="H138" s="25"/>
    </row>
    <row r="139" spans="2:8" ht="13.2">
      <c r="B139" s="27"/>
      <c r="F139" s="24"/>
      <c r="H139" s="25"/>
    </row>
    <row r="140" spans="2:8" ht="13.2">
      <c r="B140" s="27"/>
      <c r="F140" s="24"/>
      <c r="H140" s="25"/>
    </row>
    <row r="141" spans="2:8" ht="13.2">
      <c r="B141" s="27"/>
      <c r="F141" s="24"/>
      <c r="H141" s="25"/>
    </row>
    <row r="142" spans="2:8" ht="13.2">
      <c r="B142" s="27"/>
      <c r="F142" s="24"/>
      <c r="H142" s="25"/>
    </row>
    <row r="143" spans="2:8" ht="13.2">
      <c r="B143" s="27"/>
      <c r="F143" s="24"/>
      <c r="H143" s="25"/>
    </row>
    <row r="144" spans="2:8" ht="13.2">
      <c r="B144" s="27"/>
      <c r="F144" s="24"/>
      <c r="H144" s="25"/>
    </row>
    <row r="145" spans="2:8" ht="13.2">
      <c r="B145" s="27"/>
      <c r="F145" s="24"/>
      <c r="H145" s="25"/>
    </row>
    <row r="146" spans="2:8" ht="13.2">
      <c r="B146" s="27"/>
      <c r="F146" s="24"/>
      <c r="H146" s="25"/>
    </row>
    <row r="147" spans="2:8" ht="13.2">
      <c r="B147" s="27"/>
      <c r="F147" s="24"/>
      <c r="H147" s="25"/>
    </row>
    <row r="148" spans="2:8" ht="13.2">
      <c r="B148" s="27"/>
      <c r="F148" s="24"/>
      <c r="H148" s="25"/>
    </row>
    <row r="149" spans="2:8" ht="13.2">
      <c r="B149" s="27"/>
      <c r="F149" s="24"/>
      <c r="H149" s="25"/>
    </row>
    <row r="150" spans="2:8" ht="13.2">
      <c r="B150" s="27"/>
      <c r="F150" s="24"/>
      <c r="H150" s="25"/>
    </row>
    <row r="151" spans="2:8" ht="13.2">
      <c r="B151" s="27"/>
      <c r="F151" s="24"/>
      <c r="H151" s="25"/>
    </row>
    <row r="152" spans="2:8" ht="13.2">
      <c r="B152" s="27"/>
      <c r="F152" s="24"/>
      <c r="H152" s="25"/>
    </row>
    <row r="153" spans="2:8" ht="13.2">
      <c r="B153" s="27"/>
      <c r="F153" s="24"/>
      <c r="H153" s="25"/>
    </row>
    <row r="154" spans="2:8" ht="13.2">
      <c r="B154" s="27"/>
      <c r="F154" s="24"/>
      <c r="H154" s="25"/>
    </row>
    <row r="155" spans="2:8" ht="13.2">
      <c r="B155" s="27"/>
      <c r="F155" s="24"/>
      <c r="H155" s="25"/>
    </row>
    <row r="156" spans="2:8" ht="13.2">
      <c r="B156" s="27"/>
      <c r="F156" s="24"/>
      <c r="H156" s="25"/>
    </row>
    <row r="157" spans="2:8" ht="13.2">
      <c r="B157" s="27"/>
      <c r="F157" s="24"/>
      <c r="H157" s="25"/>
    </row>
    <row r="158" spans="2:8" ht="13.2">
      <c r="B158" s="27"/>
      <c r="F158" s="24"/>
      <c r="H158" s="25"/>
    </row>
    <row r="159" spans="2:8" ht="13.2">
      <c r="B159" s="27"/>
      <c r="F159" s="24"/>
      <c r="H159" s="25"/>
    </row>
    <row r="160" spans="2:8" ht="13.2">
      <c r="B160" s="27"/>
      <c r="F160" s="24"/>
      <c r="H160" s="25"/>
    </row>
    <row r="161" spans="2:8" ht="13.2">
      <c r="B161" s="27"/>
      <c r="F161" s="24"/>
      <c r="H161" s="25"/>
    </row>
    <row r="162" spans="2:8" ht="13.2">
      <c r="B162" s="27"/>
      <c r="F162" s="24"/>
      <c r="H162" s="25"/>
    </row>
    <row r="163" spans="2:8" ht="13.2">
      <c r="B163" s="27"/>
      <c r="F163" s="24"/>
      <c r="H163" s="25"/>
    </row>
    <row r="164" spans="2:8" ht="13.2">
      <c r="B164" s="27"/>
      <c r="F164" s="24"/>
      <c r="H164" s="25"/>
    </row>
    <row r="165" spans="2:8" ht="13.2">
      <c r="B165" s="27"/>
      <c r="F165" s="24"/>
      <c r="H165" s="25"/>
    </row>
    <row r="166" spans="2:8" ht="13.2">
      <c r="B166" s="27"/>
      <c r="F166" s="24"/>
      <c r="H166" s="25"/>
    </row>
    <row r="167" spans="2:8" ht="13.2">
      <c r="B167" s="27"/>
      <c r="F167" s="24"/>
      <c r="H167" s="25"/>
    </row>
    <row r="168" spans="2:8" ht="13.2">
      <c r="B168" s="27"/>
      <c r="F168" s="24"/>
      <c r="H168" s="25"/>
    </row>
    <row r="169" spans="2:8" ht="13.2">
      <c r="B169" s="27"/>
      <c r="F169" s="24"/>
      <c r="H169" s="25"/>
    </row>
    <row r="170" spans="2:8" ht="13.2">
      <c r="B170" s="27"/>
      <c r="F170" s="24"/>
      <c r="H170" s="25"/>
    </row>
    <row r="171" spans="2:8" ht="13.2">
      <c r="B171" s="27"/>
      <c r="F171" s="24"/>
      <c r="H171" s="25"/>
    </row>
    <row r="172" spans="2:8" ht="13.2">
      <c r="B172" s="27"/>
      <c r="F172" s="24"/>
      <c r="H172" s="25"/>
    </row>
    <row r="173" spans="2:8" ht="13.2">
      <c r="B173" s="27"/>
      <c r="F173" s="24"/>
      <c r="H173" s="25"/>
    </row>
    <row r="174" spans="2:8" ht="13.2">
      <c r="B174" s="27"/>
      <c r="F174" s="24"/>
      <c r="H174" s="25"/>
    </row>
    <row r="175" spans="2:8" ht="13.2">
      <c r="B175" s="27"/>
      <c r="F175" s="24"/>
      <c r="H175" s="25"/>
    </row>
    <row r="176" spans="2:8" ht="13.2">
      <c r="B176" s="27"/>
      <c r="F176" s="24"/>
      <c r="H176" s="25"/>
    </row>
    <row r="177" spans="2:8" ht="13.2">
      <c r="B177" s="27"/>
      <c r="F177" s="24"/>
      <c r="H177" s="25"/>
    </row>
    <row r="178" spans="2:8" ht="13.2">
      <c r="B178" s="27"/>
      <c r="F178" s="24"/>
      <c r="H178" s="25"/>
    </row>
    <row r="179" spans="2:8" ht="13.2">
      <c r="B179" s="27"/>
      <c r="F179" s="24"/>
      <c r="H179" s="25"/>
    </row>
    <row r="180" spans="2:8" ht="13.2">
      <c r="B180" s="27"/>
      <c r="F180" s="24"/>
      <c r="H180" s="25"/>
    </row>
    <row r="181" spans="2:8" ht="13.2">
      <c r="B181" s="27"/>
      <c r="F181" s="24"/>
      <c r="H181" s="25"/>
    </row>
    <row r="182" spans="2:8" ht="13.2">
      <c r="B182" s="27"/>
      <c r="F182" s="24"/>
      <c r="H182" s="25"/>
    </row>
    <row r="183" spans="2:8" ht="13.2">
      <c r="B183" s="27"/>
      <c r="F183" s="24"/>
      <c r="H183" s="25"/>
    </row>
    <row r="184" spans="2:8" ht="13.2">
      <c r="B184" s="27"/>
      <c r="F184" s="24"/>
      <c r="H184" s="25"/>
    </row>
    <row r="185" spans="2:8" ht="13.2">
      <c r="B185" s="27"/>
      <c r="F185" s="24"/>
      <c r="H185" s="25"/>
    </row>
    <row r="186" spans="2:8" ht="13.2">
      <c r="B186" s="27"/>
      <c r="F186" s="24"/>
      <c r="H186" s="25"/>
    </row>
    <row r="187" spans="2:8" ht="13.2">
      <c r="B187" s="27"/>
      <c r="F187" s="24"/>
      <c r="H187" s="25"/>
    </row>
    <row r="188" spans="2:8" ht="13.2">
      <c r="B188" s="27"/>
      <c r="F188" s="24"/>
      <c r="H188" s="25"/>
    </row>
    <row r="189" spans="2:8" ht="13.2">
      <c r="B189" s="27"/>
      <c r="F189" s="24"/>
      <c r="H189" s="25"/>
    </row>
    <row r="190" spans="2:8" ht="13.2">
      <c r="B190" s="27"/>
      <c r="F190" s="24"/>
      <c r="H190" s="25"/>
    </row>
    <row r="191" spans="2:8" ht="13.2">
      <c r="B191" s="27"/>
      <c r="F191" s="24"/>
      <c r="H191" s="25"/>
    </row>
    <row r="192" spans="2:8" ht="13.2">
      <c r="B192" s="27"/>
      <c r="F192" s="24"/>
      <c r="H192" s="25"/>
    </row>
    <row r="193" spans="2:8" ht="13.2">
      <c r="B193" s="27"/>
      <c r="F193" s="24"/>
      <c r="H193" s="25"/>
    </row>
    <row r="194" spans="2:8" ht="13.2">
      <c r="B194" s="27"/>
      <c r="F194" s="24"/>
      <c r="H194" s="25"/>
    </row>
    <row r="195" spans="2:8" ht="13.2">
      <c r="B195" s="27"/>
      <c r="F195" s="24"/>
      <c r="H195" s="25"/>
    </row>
    <row r="196" spans="2:8" ht="13.2">
      <c r="B196" s="27"/>
      <c r="F196" s="24"/>
      <c r="H196" s="25"/>
    </row>
    <row r="197" spans="2:8" ht="13.2">
      <c r="B197" s="27"/>
      <c r="F197" s="24"/>
      <c r="H197" s="25"/>
    </row>
    <row r="198" spans="2:8" ht="13.2">
      <c r="B198" s="27"/>
      <c r="F198" s="24"/>
      <c r="H198" s="25"/>
    </row>
    <row r="199" spans="2:8" ht="13.2">
      <c r="B199" s="27"/>
      <c r="F199" s="24"/>
      <c r="H199" s="25"/>
    </row>
    <row r="200" spans="2:8" ht="13.2">
      <c r="B200" s="27"/>
      <c r="F200" s="24"/>
      <c r="H200" s="25"/>
    </row>
    <row r="201" spans="2:8" ht="13.2">
      <c r="B201" s="27"/>
      <c r="F201" s="24"/>
      <c r="H201" s="25"/>
    </row>
    <row r="202" spans="2:8" ht="13.2">
      <c r="B202" s="27"/>
      <c r="F202" s="24"/>
      <c r="H202" s="25"/>
    </row>
    <row r="203" spans="2:8" ht="13.2">
      <c r="B203" s="27"/>
      <c r="F203" s="24"/>
      <c r="H203" s="25"/>
    </row>
    <row r="204" spans="2:8" ht="13.2">
      <c r="B204" s="27"/>
      <c r="F204" s="24"/>
      <c r="H204" s="25"/>
    </row>
    <row r="205" spans="2:8" ht="13.2">
      <c r="B205" s="27"/>
      <c r="F205" s="24"/>
      <c r="H205" s="25"/>
    </row>
    <row r="206" spans="2:8" ht="13.2">
      <c r="B206" s="27"/>
      <c r="F206" s="24"/>
      <c r="H206" s="25"/>
    </row>
    <row r="207" spans="2:8" ht="13.2">
      <c r="B207" s="27"/>
      <c r="F207" s="24"/>
      <c r="H207" s="25"/>
    </row>
    <row r="208" spans="2:8" ht="13.2">
      <c r="B208" s="27"/>
      <c r="F208" s="24"/>
      <c r="H208" s="25"/>
    </row>
    <row r="209" spans="2:8" ht="13.2">
      <c r="B209" s="27"/>
      <c r="F209" s="24"/>
      <c r="H209" s="25"/>
    </row>
    <row r="210" spans="2:8" ht="13.2">
      <c r="B210" s="27"/>
      <c r="F210" s="24"/>
      <c r="H210" s="25"/>
    </row>
    <row r="211" spans="2:8" ht="13.2">
      <c r="B211" s="27"/>
      <c r="F211" s="24"/>
      <c r="H211" s="25"/>
    </row>
    <row r="212" spans="2:8" ht="13.2">
      <c r="B212" s="27"/>
      <c r="F212" s="24"/>
      <c r="H212" s="25"/>
    </row>
    <row r="213" spans="2:8" ht="13.2">
      <c r="B213" s="27"/>
      <c r="F213" s="24"/>
      <c r="H213" s="25"/>
    </row>
    <row r="214" spans="2:8" ht="13.2">
      <c r="B214" s="27"/>
      <c r="F214" s="24"/>
      <c r="H214" s="25"/>
    </row>
    <row r="215" spans="2:8" ht="13.2">
      <c r="B215" s="27"/>
      <c r="F215" s="24"/>
      <c r="H215" s="25"/>
    </row>
    <row r="216" spans="2:8" ht="13.2">
      <c r="B216" s="27"/>
      <c r="F216" s="24"/>
      <c r="H216" s="25"/>
    </row>
    <row r="217" spans="2:8" ht="13.2">
      <c r="B217" s="27"/>
      <c r="F217" s="24"/>
      <c r="H217" s="25"/>
    </row>
    <row r="218" spans="2:8" ht="13.2">
      <c r="B218" s="27"/>
      <c r="F218" s="24"/>
      <c r="H218" s="25"/>
    </row>
    <row r="219" spans="2:8" ht="13.2">
      <c r="B219" s="27"/>
      <c r="F219" s="24"/>
      <c r="H219" s="25"/>
    </row>
    <row r="220" spans="2:8" ht="13.2">
      <c r="B220" s="27"/>
      <c r="F220" s="24"/>
      <c r="H220" s="25"/>
    </row>
    <row r="221" spans="2:8" ht="13.2">
      <c r="B221" s="27"/>
      <c r="F221" s="24"/>
      <c r="H221" s="25"/>
    </row>
    <row r="222" spans="2:8" ht="13.2">
      <c r="B222" s="27"/>
      <c r="F222" s="24"/>
      <c r="H222" s="25"/>
    </row>
    <row r="223" spans="2:8" ht="13.2">
      <c r="B223" s="27"/>
      <c r="F223" s="24"/>
      <c r="H223" s="25"/>
    </row>
    <row r="224" spans="2:8" ht="13.2">
      <c r="B224" s="27"/>
      <c r="F224" s="24"/>
      <c r="H224" s="25"/>
    </row>
    <row r="225" spans="2:8" ht="13.2">
      <c r="B225" s="27"/>
      <c r="F225" s="24"/>
      <c r="H225" s="25"/>
    </row>
    <row r="226" spans="2:8" ht="13.2">
      <c r="B226" s="27"/>
      <c r="F226" s="24"/>
      <c r="H226" s="25"/>
    </row>
    <row r="227" spans="2:8" ht="13.2">
      <c r="B227" s="27"/>
      <c r="F227" s="24"/>
      <c r="H227" s="25"/>
    </row>
    <row r="228" spans="2:8" ht="13.2">
      <c r="B228" s="27"/>
      <c r="F228" s="24"/>
      <c r="H228" s="25"/>
    </row>
    <row r="229" spans="2:8" ht="13.2">
      <c r="B229" s="27"/>
      <c r="F229" s="24"/>
      <c r="H229" s="25"/>
    </row>
    <row r="230" spans="2:8" ht="13.2">
      <c r="B230" s="27"/>
      <c r="F230" s="24"/>
      <c r="H230" s="25"/>
    </row>
    <row r="231" spans="2:8" ht="13.2">
      <c r="B231" s="27"/>
      <c r="F231" s="24"/>
      <c r="H231" s="25"/>
    </row>
    <row r="232" spans="2:8" ht="13.2">
      <c r="B232" s="27"/>
      <c r="F232" s="24"/>
      <c r="H232" s="25"/>
    </row>
    <row r="233" spans="2:8" ht="13.2">
      <c r="B233" s="27"/>
      <c r="F233" s="24"/>
      <c r="H233" s="25"/>
    </row>
    <row r="234" spans="2:8" ht="13.2">
      <c r="B234" s="27"/>
      <c r="F234" s="24"/>
      <c r="H234" s="25"/>
    </row>
    <row r="235" spans="2:8" ht="13.2">
      <c r="B235" s="27"/>
      <c r="F235" s="24"/>
      <c r="H235" s="25"/>
    </row>
    <row r="236" spans="2:8" ht="13.2">
      <c r="B236" s="27"/>
      <c r="F236" s="24"/>
      <c r="H236" s="25"/>
    </row>
    <row r="237" spans="2:8" ht="13.2">
      <c r="B237" s="27"/>
      <c r="F237" s="24"/>
      <c r="H237" s="25"/>
    </row>
    <row r="238" spans="2:8" ht="13.2">
      <c r="B238" s="27"/>
      <c r="F238" s="24"/>
      <c r="H238" s="25"/>
    </row>
    <row r="239" spans="2:8" ht="13.2">
      <c r="B239" s="27"/>
      <c r="F239" s="24"/>
      <c r="H239" s="25"/>
    </row>
    <row r="240" spans="2:8" ht="13.2">
      <c r="B240" s="27"/>
      <c r="F240" s="24"/>
      <c r="H240" s="25"/>
    </row>
    <row r="241" spans="2:8" ht="13.2">
      <c r="B241" s="27"/>
      <c r="F241" s="24"/>
      <c r="H241" s="25"/>
    </row>
    <row r="242" spans="2:8" ht="13.2">
      <c r="B242" s="27"/>
      <c r="F242" s="24"/>
      <c r="H242" s="25"/>
    </row>
    <row r="243" spans="2:8" ht="13.2">
      <c r="B243" s="27"/>
      <c r="F243" s="24"/>
      <c r="H243" s="25"/>
    </row>
    <row r="244" spans="2:8" ht="13.2">
      <c r="B244" s="27"/>
      <c r="F244" s="24"/>
      <c r="H244" s="25"/>
    </row>
    <row r="245" spans="2:8" ht="13.2">
      <c r="B245" s="27"/>
      <c r="F245" s="24"/>
      <c r="H245" s="25"/>
    </row>
    <row r="246" spans="2:8" ht="13.2">
      <c r="B246" s="27"/>
      <c r="F246" s="24"/>
      <c r="H246" s="25"/>
    </row>
    <row r="247" spans="2:8" ht="13.2">
      <c r="B247" s="27"/>
      <c r="F247" s="24"/>
      <c r="H247" s="25"/>
    </row>
    <row r="248" spans="2:8" ht="13.2">
      <c r="B248" s="27"/>
      <c r="F248" s="24"/>
      <c r="H248" s="25"/>
    </row>
    <row r="249" spans="2:8" ht="13.2">
      <c r="B249" s="27"/>
      <c r="F249" s="24"/>
      <c r="H249" s="25"/>
    </row>
    <row r="250" spans="2:8" ht="13.2">
      <c r="B250" s="27"/>
      <c r="F250" s="24"/>
      <c r="H250" s="25"/>
    </row>
    <row r="251" spans="2:8" ht="13.2">
      <c r="B251" s="27"/>
      <c r="F251" s="24"/>
      <c r="H251" s="25"/>
    </row>
    <row r="252" spans="2:8" ht="13.2">
      <c r="B252" s="27"/>
      <c r="F252" s="24"/>
      <c r="H252" s="25"/>
    </row>
    <row r="253" spans="2:8" ht="13.2">
      <c r="B253" s="27"/>
      <c r="F253" s="24"/>
      <c r="H253" s="25"/>
    </row>
    <row r="254" spans="2:8" ht="13.2">
      <c r="B254" s="27"/>
      <c r="F254" s="24"/>
      <c r="H254" s="25"/>
    </row>
    <row r="255" spans="2:8" ht="13.2">
      <c r="B255" s="27"/>
      <c r="F255" s="24"/>
      <c r="H255" s="25"/>
    </row>
    <row r="256" spans="2:8" ht="13.2">
      <c r="B256" s="27"/>
      <c r="F256" s="24"/>
      <c r="H256" s="25"/>
    </row>
    <row r="257" spans="2:8" ht="13.2">
      <c r="B257" s="27"/>
      <c r="F257" s="24"/>
      <c r="H257" s="25"/>
    </row>
    <row r="258" spans="2:8" ht="13.2">
      <c r="B258" s="27"/>
      <c r="F258" s="24"/>
      <c r="H258" s="25"/>
    </row>
    <row r="259" spans="2:8" ht="13.2">
      <c r="B259" s="27"/>
      <c r="F259" s="24"/>
      <c r="H259" s="25"/>
    </row>
    <row r="260" spans="2:8" ht="13.2">
      <c r="B260" s="27"/>
      <c r="F260" s="24"/>
      <c r="H260" s="25"/>
    </row>
    <row r="261" spans="2:8" ht="13.2">
      <c r="B261" s="27"/>
      <c r="F261" s="24"/>
      <c r="H261" s="25"/>
    </row>
    <row r="262" spans="2:8" ht="13.2">
      <c r="B262" s="27"/>
      <c r="F262" s="24"/>
      <c r="H262" s="25"/>
    </row>
    <row r="263" spans="2:8" ht="13.2">
      <c r="B263" s="27"/>
      <c r="F263" s="24"/>
      <c r="H263" s="25"/>
    </row>
    <row r="264" spans="2:8" ht="13.2">
      <c r="B264" s="27"/>
      <c r="F264" s="24"/>
      <c r="H264" s="25"/>
    </row>
    <row r="265" spans="2:8" ht="13.2">
      <c r="B265" s="27"/>
      <c r="F265" s="24"/>
      <c r="H265" s="25"/>
    </row>
    <row r="266" spans="2:8" ht="13.2">
      <c r="B266" s="27"/>
      <c r="F266" s="24"/>
      <c r="H266" s="25"/>
    </row>
    <row r="267" spans="2:8" ht="13.2">
      <c r="B267" s="27"/>
      <c r="F267" s="24"/>
      <c r="H267" s="25"/>
    </row>
    <row r="268" spans="2:8" ht="13.2">
      <c r="B268" s="27"/>
      <c r="F268" s="24"/>
      <c r="H268" s="25"/>
    </row>
    <row r="269" spans="2:8" ht="13.2">
      <c r="B269" s="27"/>
      <c r="F269" s="24"/>
      <c r="H269" s="25"/>
    </row>
    <row r="270" spans="2:8" ht="13.2">
      <c r="B270" s="27"/>
      <c r="F270" s="24"/>
      <c r="H270" s="25"/>
    </row>
    <row r="271" spans="2:8" ht="13.2">
      <c r="B271" s="27"/>
      <c r="F271" s="24"/>
      <c r="H271" s="25"/>
    </row>
    <row r="272" spans="2:8" ht="13.2">
      <c r="B272" s="27"/>
      <c r="F272" s="24"/>
      <c r="H272" s="25"/>
    </row>
    <row r="273" spans="2:8" ht="13.2">
      <c r="B273" s="27"/>
      <c r="F273" s="24"/>
      <c r="H273" s="25"/>
    </row>
    <row r="274" spans="2:8" ht="13.2">
      <c r="B274" s="27"/>
      <c r="F274" s="24"/>
      <c r="H274" s="25"/>
    </row>
    <row r="275" spans="2:8" ht="13.2">
      <c r="B275" s="27"/>
      <c r="F275" s="24"/>
      <c r="H275" s="25"/>
    </row>
    <row r="276" spans="2:8" ht="13.2">
      <c r="B276" s="27"/>
      <c r="F276" s="24"/>
      <c r="H276" s="25"/>
    </row>
    <row r="277" spans="2:8" ht="13.2">
      <c r="B277" s="27"/>
      <c r="F277" s="24"/>
      <c r="H277" s="25"/>
    </row>
    <row r="278" spans="2:8" ht="13.2">
      <c r="B278" s="27"/>
      <c r="F278" s="24"/>
      <c r="H278" s="25"/>
    </row>
    <row r="279" spans="2:8" ht="13.2">
      <c r="B279" s="27"/>
      <c r="F279" s="24"/>
      <c r="H279" s="25"/>
    </row>
    <row r="280" spans="2:8" ht="13.2">
      <c r="B280" s="27"/>
      <c r="F280" s="24"/>
      <c r="H280" s="25"/>
    </row>
    <row r="281" spans="2:8" ht="13.2">
      <c r="B281" s="27"/>
      <c r="F281" s="24"/>
      <c r="H281" s="25"/>
    </row>
    <row r="282" spans="2:8" ht="13.2">
      <c r="B282" s="27"/>
      <c r="F282" s="24"/>
      <c r="H282" s="25"/>
    </row>
    <row r="283" spans="2:8" ht="13.2">
      <c r="B283" s="27"/>
      <c r="F283" s="24"/>
      <c r="H283" s="25"/>
    </row>
    <row r="284" spans="2:8" ht="13.2">
      <c r="B284" s="27"/>
      <c r="F284" s="24"/>
      <c r="H284" s="25"/>
    </row>
    <row r="285" spans="2:8" ht="13.2">
      <c r="B285" s="27"/>
      <c r="F285" s="24"/>
      <c r="H285" s="25"/>
    </row>
    <row r="286" spans="2:8" ht="13.2">
      <c r="B286" s="27"/>
      <c r="F286" s="24"/>
      <c r="H286" s="25"/>
    </row>
    <row r="287" spans="2:8" ht="13.2">
      <c r="B287" s="27"/>
      <c r="F287" s="24"/>
      <c r="H287" s="25"/>
    </row>
    <row r="288" spans="2:8" ht="13.2">
      <c r="B288" s="27"/>
      <c r="F288" s="24"/>
      <c r="H288" s="25"/>
    </row>
    <row r="289" spans="2:8" ht="13.2">
      <c r="B289" s="27"/>
      <c r="F289" s="24"/>
      <c r="H289" s="25"/>
    </row>
    <row r="290" spans="2:8" ht="13.2">
      <c r="B290" s="27"/>
      <c r="F290" s="24"/>
      <c r="H290" s="25"/>
    </row>
    <row r="291" spans="2:8" ht="13.2">
      <c r="B291" s="27"/>
      <c r="F291" s="24"/>
      <c r="H291" s="25"/>
    </row>
    <row r="292" spans="2:8" ht="13.2">
      <c r="B292" s="27"/>
      <c r="F292" s="24"/>
      <c r="H292" s="25"/>
    </row>
    <row r="293" spans="2:8" ht="13.2">
      <c r="B293" s="27"/>
      <c r="F293" s="24"/>
      <c r="H293" s="25"/>
    </row>
    <row r="294" spans="2:8" ht="13.2">
      <c r="B294" s="27"/>
      <c r="F294" s="24"/>
      <c r="H294" s="25"/>
    </row>
    <row r="295" spans="2:8" ht="13.2">
      <c r="B295" s="27"/>
      <c r="F295" s="24"/>
      <c r="H295" s="25"/>
    </row>
    <row r="296" spans="2:8" ht="13.2">
      <c r="B296" s="27"/>
      <c r="F296" s="24"/>
      <c r="H296" s="25"/>
    </row>
    <row r="297" spans="2:8" ht="13.2">
      <c r="B297" s="27"/>
      <c r="F297" s="24"/>
      <c r="H297" s="25"/>
    </row>
    <row r="298" spans="2:8" ht="13.2">
      <c r="B298" s="27"/>
      <c r="F298" s="24"/>
      <c r="H298" s="25"/>
    </row>
    <row r="299" spans="2:8" ht="13.2">
      <c r="B299" s="27"/>
      <c r="F299" s="24"/>
      <c r="H299" s="25"/>
    </row>
    <row r="300" spans="2:8" ht="13.2">
      <c r="B300" s="27"/>
      <c r="F300" s="24"/>
      <c r="H300" s="25"/>
    </row>
    <row r="301" spans="2:8" ht="13.2">
      <c r="B301" s="27"/>
      <c r="F301" s="24"/>
      <c r="H301" s="25"/>
    </row>
    <row r="302" spans="2:8" ht="13.2">
      <c r="B302" s="27"/>
      <c r="F302" s="24"/>
      <c r="H302" s="25"/>
    </row>
    <row r="303" spans="2:8" ht="13.2">
      <c r="B303" s="27"/>
      <c r="F303" s="24"/>
      <c r="H303" s="25"/>
    </row>
    <row r="304" spans="2:8" ht="13.2">
      <c r="B304" s="27"/>
      <c r="F304" s="24"/>
      <c r="H304" s="25"/>
    </row>
    <row r="305" spans="2:8" ht="13.2">
      <c r="B305" s="27"/>
      <c r="F305" s="24"/>
      <c r="H305" s="25"/>
    </row>
    <row r="306" spans="2:8" ht="13.2">
      <c r="B306" s="27"/>
      <c r="F306" s="24"/>
      <c r="H306" s="25"/>
    </row>
    <row r="307" spans="2:8" ht="13.2">
      <c r="B307" s="27"/>
      <c r="F307" s="24"/>
      <c r="H307" s="25"/>
    </row>
    <row r="308" spans="2:8" ht="13.2">
      <c r="B308" s="27"/>
      <c r="F308" s="24"/>
      <c r="H308" s="25"/>
    </row>
    <row r="309" spans="2:8" ht="13.2">
      <c r="B309" s="27"/>
      <c r="F309" s="24"/>
      <c r="H309" s="25"/>
    </row>
    <row r="310" spans="2:8" ht="13.2">
      <c r="B310" s="27"/>
      <c r="F310" s="24"/>
      <c r="H310" s="25"/>
    </row>
    <row r="311" spans="2:8" ht="13.2">
      <c r="B311" s="27"/>
      <c r="F311" s="24"/>
      <c r="H311" s="25"/>
    </row>
    <row r="312" spans="2:8" ht="13.2">
      <c r="B312" s="27"/>
      <c r="F312" s="24"/>
      <c r="H312" s="25"/>
    </row>
    <row r="313" spans="2:8" ht="13.2">
      <c r="B313" s="27"/>
      <c r="F313" s="24"/>
      <c r="H313" s="25"/>
    </row>
    <row r="314" spans="2:8" ht="13.2">
      <c r="B314" s="27"/>
      <c r="F314" s="24"/>
      <c r="H314" s="25"/>
    </row>
    <row r="315" spans="2:8" ht="13.2">
      <c r="B315" s="27"/>
      <c r="F315" s="24"/>
      <c r="H315" s="25"/>
    </row>
    <row r="316" spans="2:8" ht="13.2">
      <c r="B316" s="27"/>
      <c r="F316" s="24"/>
      <c r="H316" s="25"/>
    </row>
    <row r="317" spans="2:8" ht="13.2">
      <c r="B317" s="27"/>
      <c r="F317" s="24"/>
      <c r="H317" s="25"/>
    </row>
    <row r="318" spans="2:8" ht="13.2">
      <c r="B318" s="27"/>
      <c r="F318" s="24"/>
      <c r="H318" s="25"/>
    </row>
    <row r="319" spans="2:8" ht="13.2">
      <c r="B319" s="27"/>
      <c r="F319" s="24"/>
      <c r="H319" s="25"/>
    </row>
    <row r="320" spans="2:8" ht="13.2">
      <c r="B320" s="27"/>
      <c r="F320" s="24"/>
      <c r="H320" s="25"/>
    </row>
    <row r="321" spans="2:8" ht="13.2">
      <c r="B321" s="27"/>
      <c r="F321" s="24"/>
      <c r="H321" s="25"/>
    </row>
    <row r="322" spans="2:8" ht="13.2">
      <c r="B322" s="27"/>
      <c r="F322" s="24"/>
      <c r="H322" s="25"/>
    </row>
    <row r="323" spans="2:8" ht="13.2">
      <c r="B323" s="27"/>
      <c r="F323" s="24"/>
      <c r="H323" s="25"/>
    </row>
    <row r="324" spans="2:8" ht="13.2">
      <c r="B324" s="27"/>
      <c r="F324" s="24"/>
      <c r="H324" s="25"/>
    </row>
    <row r="325" spans="2:8" ht="13.2">
      <c r="B325" s="27"/>
      <c r="F325" s="24"/>
      <c r="H325" s="25"/>
    </row>
    <row r="326" spans="2:8" ht="13.2">
      <c r="B326" s="27"/>
      <c r="F326" s="24"/>
      <c r="H326" s="25"/>
    </row>
    <row r="327" spans="2:8" ht="13.2">
      <c r="B327" s="27"/>
      <c r="F327" s="24"/>
      <c r="H327" s="25"/>
    </row>
    <row r="328" spans="2:8" ht="13.2">
      <c r="B328" s="27"/>
      <c r="F328" s="24"/>
      <c r="H328" s="25"/>
    </row>
    <row r="329" spans="2:8" ht="13.2">
      <c r="B329" s="27"/>
      <c r="F329" s="24"/>
      <c r="H329" s="25"/>
    </row>
    <row r="330" spans="2:8" ht="13.2">
      <c r="B330" s="27"/>
      <c r="F330" s="24"/>
      <c r="H330" s="25"/>
    </row>
    <row r="331" spans="2:8" ht="13.2">
      <c r="B331" s="27"/>
      <c r="F331" s="24"/>
      <c r="H331" s="25"/>
    </row>
    <row r="332" spans="2:8" ht="13.2">
      <c r="B332" s="27"/>
      <c r="F332" s="24"/>
      <c r="H332" s="25"/>
    </row>
    <row r="333" spans="2:8" ht="13.2">
      <c r="B333" s="27"/>
      <c r="F333" s="24"/>
      <c r="H333" s="25"/>
    </row>
    <row r="334" spans="2:8" ht="13.2">
      <c r="B334" s="27"/>
      <c r="F334" s="24"/>
      <c r="H334" s="25"/>
    </row>
    <row r="335" spans="2:8" ht="13.2">
      <c r="B335" s="27"/>
      <c r="F335" s="24"/>
      <c r="H335" s="25"/>
    </row>
    <row r="336" spans="2:8" ht="13.2">
      <c r="B336" s="27"/>
      <c r="F336" s="24"/>
      <c r="H336" s="25"/>
    </row>
    <row r="337" spans="2:8" ht="13.2">
      <c r="B337" s="27"/>
      <c r="F337" s="24"/>
      <c r="H337" s="25"/>
    </row>
    <row r="338" spans="2:8" ht="13.2">
      <c r="B338" s="27"/>
      <c r="F338" s="24"/>
      <c r="H338" s="25"/>
    </row>
    <row r="339" spans="2:8" ht="13.2">
      <c r="B339" s="27"/>
      <c r="F339" s="24"/>
      <c r="H339" s="25"/>
    </row>
    <row r="340" spans="2:8" ht="13.2">
      <c r="B340" s="27"/>
      <c r="F340" s="24"/>
      <c r="H340" s="25"/>
    </row>
    <row r="341" spans="2:8" ht="13.2">
      <c r="B341" s="27"/>
      <c r="F341" s="24"/>
      <c r="H341" s="25"/>
    </row>
    <row r="342" spans="2:8" ht="13.2">
      <c r="B342" s="27"/>
      <c r="F342" s="24"/>
      <c r="H342" s="25"/>
    </row>
    <row r="343" spans="2:8" ht="13.2">
      <c r="B343" s="27"/>
      <c r="F343" s="24"/>
      <c r="H343" s="25"/>
    </row>
    <row r="344" spans="2:8" ht="13.2">
      <c r="B344" s="27"/>
      <c r="F344" s="24"/>
      <c r="H344" s="25"/>
    </row>
    <row r="345" spans="2:8" ht="13.2">
      <c r="B345" s="27"/>
      <c r="F345" s="24"/>
      <c r="H345" s="25"/>
    </row>
    <row r="346" spans="2:8" ht="13.2">
      <c r="B346" s="27"/>
      <c r="F346" s="24"/>
      <c r="H346" s="25"/>
    </row>
    <row r="347" spans="2:8" ht="13.2">
      <c r="B347" s="27"/>
      <c r="F347" s="24"/>
      <c r="H347" s="25"/>
    </row>
    <row r="348" spans="2:8" ht="13.2">
      <c r="B348" s="27"/>
      <c r="F348" s="24"/>
      <c r="H348" s="25"/>
    </row>
    <row r="349" spans="2:8" ht="13.2">
      <c r="B349" s="27"/>
      <c r="F349" s="24"/>
      <c r="H349" s="25"/>
    </row>
    <row r="350" spans="2:8" ht="13.2">
      <c r="B350" s="27"/>
      <c r="F350" s="24"/>
      <c r="H350" s="25"/>
    </row>
    <row r="351" spans="2:8" ht="13.2">
      <c r="B351" s="27"/>
      <c r="F351" s="24"/>
      <c r="H351" s="25"/>
    </row>
    <row r="352" spans="2:8" ht="13.2">
      <c r="B352" s="27"/>
      <c r="F352" s="24"/>
      <c r="H352" s="25"/>
    </row>
    <row r="353" spans="2:8" ht="13.2">
      <c r="B353" s="27"/>
      <c r="F353" s="24"/>
      <c r="H353" s="25"/>
    </row>
    <row r="354" spans="2:8" ht="13.2">
      <c r="B354" s="27"/>
      <c r="F354" s="24"/>
      <c r="H354" s="25"/>
    </row>
    <row r="355" spans="2:8" ht="13.2">
      <c r="B355" s="27"/>
      <c r="F355" s="24"/>
      <c r="H355" s="25"/>
    </row>
    <row r="356" spans="2:8" ht="13.2">
      <c r="B356" s="27"/>
      <c r="F356" s="24"/>
      <c r="H356" s="25"/>
    </row>
    <row r="357" spans="2:8" ht="13.2">
      <c r="B357" s="27"/>
      <c r="F357" s="24"/>
      <c r="H357" s="25"/>
    </row>
    <row r="358" spans="2:8" ht="13.2">
      <c r="B358" s="27"/>
      <c r="F358" s="24"/>
      <c r="H358" s="25"/>
    </row>
    <row r="359" spans="2:8" ht="13.2">
      <c r="B359" s="27"/>
      <c r="F359" s="24"/>
      <c r="H359" s="25"/>
    </row>
    <row r="360" spans="2:8" ht="13.2">
      <c r="B360" s="27"/>
      <c r="F360" s="24"/>
      <c r="H360" s="25"/>
    </row>
    <row r="361" spans="2:8" ht="13.2">
      <c r="B361" s="27"/>
      <c r="F361" s="24"/>
      <c r="H361" s="25"/>
    </row>
    <row r="362" spans="2:8" ht="13.2">
      <c r="B362" s="27"/>
      <c r="F362" s="24"/>
      <c r="H362" s="25"/>
    </row>
    <row r="363" spans="2:8" ht="13.2">
      <c r="B363" s="27"/>
      <c r="F363" s="24"/>
      <c r="H363" s="25"/>
    </row>
    <row r="364" spans="2:8" ht="13.2">
      <c r="B364" s="27"/>
      <c r="F364" s="24"/>
      <c r="H364" s="25"/>
    </row>
    <row r="365" spans="2:8" ht="13.2">
      <c r="B365" s="27"/>
      <c r="F365" s="24"/>
      <c r="H365" s="25"/>
    </row>
    <row r="366" spans="2:8" ht="13.2">
      <c r="B366" s="27"/>
      <c r="F366" s="24"/>
      <c r="H366" s="25"/>
    </row>
    <row r="367" spans="2:8" ht="13.2">
      <c r="B367" s="27"/>
      <c r="F367" s="24"/>
      <c r="H367" s="25"/>
    </row>
    <row r="368" spans="2:8" ht="13.2">
      <c r="B368" s="27"/>
      <c r="F368" s="24"/>
      <c r="H368" s="25"/>
    </row>
    <row r="369" spans="2:8" ht="13.2">
      <c r="B369" s="27"/>
      <c r="F369" s="24"/>
      <c r="H369" s="25"/>
    </row>
    <row r="370" spans="2:8" ht="13.2">
      <c r="B370" s="27"/>
      <c r="F370" s="24"/>
      <c r="H370" s="25"/>
    </row>
    <row r="371" spans="2:8" ht="13.2">
      <c r="B371" s="27"/>
      <c r="F371" s="24"/>
      <c r="H371" s="25"/>
    </row>
    <row r="372" spans="2:8" ht="13.2">
      <c r="B372" s="27"/>
      <c r="F372" s="24"/>
      <c r="H372" s="25"/>
    </row>
    <row r="373" spans="2:8" ht="13.2">
      <c r="B373" s="27"/>
      <c r="F373" s="24"/>
      <c r="H373" s="25"/>
    </row>
    <row r="374" spans="2:8" ht="13.2">
      <c r="B374" s="27"/>
      <c r="F374" s="24"/>
      <c r="H374" s="25"/>
    </row>
    <row r="375" spans="2:8" ht="13.2">
      <c r="B375" s="27"/>
      <c r="F375" s="24"/>
      <c r="H375" s="25"/>
    </row>
    <row r="376" spans="2:8" ht="13.2">
      <c r="B376" s="27"/>
      <c r="F376" s="24"/>
      <c r="H376" s="25"/>
    </row>
    <row r="377" spans="2:8" ht="13.2">
      <c r="B377" s="27"/>
      <c r="F377" s="24"/>
      <c r="H377" s="25"/>
    </row>
    <row r="378" spans="2:8" ht="13.2">
      <c r="B378" s="27"/>
      <c r="F378" s="24"/>
      <c r="H378" s="25"/>
    </row>
    <row r="379" spans="2:8" ht="13.2">
      <c r="B379" s="27"/>
      <c r="F379" s="24"/>
      <c r="H379" s="25"/>
    </row>
    <row r="380" spans="2:8" ht="13.2">
      <c r="B380" s="27"/>
      <c r="F380" s="24"/>
      <c r="H380" s="25"/>
    </row>
    <row r="381" spans="2:8" ht="13.2">
      <c r="B381" s="27"/>
      <c r="F381" s="24"/>
      <c r="H381" s="25"/>
    </row>
    <row r="382" spans="2:8" ht="13.2">
      <c r="B382" s="27"/>
      <c r="F382" s="24"/>
      <c r="H382" s="25"/>
    </row>
    <row r="383" spans="2:8" ht="13.2">
      <c r="B383" s="27"/>
      <c r="F383" s="24"/>
      <c r="H383" s="25"/>
    </row>
    <row r="384" spans="2:8" ht="13.2">
      <c r="B384" s="27"/>
      <c r="F384" s="24"/>
      <c r="H384" s="25"/>
    </row>
    <row r="385" spans="2:8" ht="13.2">
      <c r="B385" s="27"/>
      <c r="F385" s="24"/>
      <c r="H385" s="25"/>
    </row>
    <row r="386" spans="2:8" ht="13.2">
      <c r="B386" s="27"/>
      <c r="F386" s="24"/>
      <c r="H386" s="25"/>
    </row>
    <row r="387" spans="2:8" ht="13.2">
      <c r="B387" s="27"/>
      <c r="F387" s="24"/>
      <c r="H387" s="25"/>
    </row>
    <row r="388" spans="2:8" ht="13.2">
      <c r="B388" s="27"/>
      <c r="F388" s="24"/>
      <c r="H388" s="25"/>
    </row>
    <row r="389" spans="2:8" ht="13.2">
      <c r="B389" s="27"/>
      <c r="F389" s="24"/>
      <c r="H389" s="25"/>
    </row>
    <row r="390" spans="2:8" ht="13.2">
      <c r="B390" s="27"/>
      <c r="F390" s="24"/>
      <c r="H390" s="25"/>
    </row>
    <row r="391" spans="2:8" ht="13.2">
      <c r="B391" s="27"/>
      <c r="F391" s="24"/>
      <c r="H391" s="25"/>
    </row>
    <row r="392" spans="2:8" ht="13.2">
      <c r="B392" s="27"/>
      <c r="F392" s="24"/>
      <c r="H392" s="25"/>
    </row>
    <row r="393" spans="2:8" ht="13.2">
      <c r="B393" s="27"/>
      <c r="F393" s="24"/>
      <c r="H393" s="25"/>
    </row>
    <row r="394" spans="2:8" ht="13.2">
      <c r="B394" s="27"/>
      <c r="F394" s="24"/>
      <c r="H394" s="25"/>
    </row>
    <row r="395" spans="2:8" ht="13.2">
      <c r="B395" s="27"/>
      <c r="F395" s="24"/>
      <c r="H395" s="25"/>
    </row>
    <row r="396" spans="2:8" ht="13.2">
      <c r="B396" s="27"/>
      <c r="F396" s="24"/>
      <c r="H396" s="25"/>
    </row>
    <row r="397" spans="2:8" ht="13.2">
      <c r="B397" s="27"/>
      <c r="F397" s="24"/>
      <c r="H397" s="25"/>
    </row>
    <row r="398" spans="2:8" ht="13.2">
      <c r="B398" s="27"/>
      <c r="F398" s="24"/>
      <c r="H398" s="25"/>
    </row>
    <row r="399" spans="2:8" ht="13.2">
      <c r="B399" s="27"/>
      <c r="F399" s="24"/>
      <c r="H399" s="25"/>
    </row>
    <row r="400" spans="2:8" ht="13.2">
      <c r="B400" s="27"/>
      <c r="F400" s="24"/>
      <c r="H400" s="25"/>
    </row>
    <row r="401" spans="2:8" ht="13.2">
      <c r="B401" s="27"/>
      <c r="F401" s="24"/>
      <c r="H401" s="25"/>
    </row>
    <row r="402" spans="2:8" ht="13.2">
      <c r="B402" s="27"/>
      <c r="F402" s="24"/>
      <c r="H402" s="25"/>
    </row>
    <row r="403" spans="2:8" ht="13.2">
      <c r="B403" s="27"/>
      <c r="F403" s="24"/>
      <c r="H403" s="25"/>
    </row>
    <row r="404" spans="2:8" ht="13.2">
      <c r="B404" s="27"/>
      <c r="F404" s="24"/>
      <c r="H404" s="25"/>
    </row>
    <row r="405" spans="2:8" ht="13.2">
      <c r="B405" s="27"/>
      <c r="F405" s="24"/>
      <c r="H405" s="25"/>
    </row>
    <row r="406" spans="2:8" ht="13.2">
      <c r="B406" s="27"/>
      <c r="F406" s="24"/>
      <c r="H406" s="25"/>
    </row>
    <row r="407" spans="2:8" ht="13.2">
      <c r="B407" s="27"/>
      <c r="F407" s="24"/>
      <c r="H407" s="25"/>
    </row>
    <row r="408" spans="2:8" ht="13.2">
      <c r="B408" s="27"/>
      <c r="F408" s="24"/>
      <c r="H408" s="25"/>
    </row>
    <row r="409" spans="2:8" ht="13.2">
      <c r="B409" s="27"/>
      <c r="F409" s="24"/>
      <c r="H409" s="25"/>
    </row>
    <row r="410" spans="2:8" ht="13.2">
      <c r="B410" s="27"/>
      <c r="F410" s="24"/>
      <c r="H410" s="25"/>
    </row>
    <row r="411" spans="2:8" ht="13.2">
      <c r="B411" s="27"/>
      <c r="F411" s="24"/>
      <c r="H411" s="25"/>
    </row>
    <row r="412" spans="2:8" ht="13.2">
      <c r="B412" s="27"/>
      <c r="F412" s="24"/>
      <c r="H412" s="25"/>
    </row>
    <row r="413" spans="2:8" ht="13.2">
      <c r="B413" s="27"/>
      <c r="F413" s="24"/>
      <c r="H413" s="25"/>
    </row>
    <row r="414" spans="2:8" ht="13.2">
      <c r="B414" s="27"/>
      <c r="F414" s="24"/>
      <c r="H414" s="25"/>
    </row>
    <row r="415" spans="2:8" ht="13.2">
      <c r="B415" s="27"/>
      <c r="F415" s="24"/>
      <c r="H415" s="25"/>
    </row>
    <row r="416" spans="2:8" ht="13.2">
      <c r="B416" s="27"/>
      <c r="F416" s="24"/>
      <c r="H416" s="25"/>
    </row>
    <row r="417" spans="2:8" ht="13.2">
      <c r="B417" s="27"/>
      <c r="F417" s="24"/>
      <c r="H417" s="25"/>
    </row>
    <row r="418" spans="2:8" ht="13.2">
      <c r="B418" s="27"/>
      <c r="F418" s="24"/>
      <c r="H418" s="25"/>
    </row>
    <row r="419" spans="2:8" ht="13.2">
      <c r="B419" s="27"/>
      <c r="F419" s="24"/>
      <c r="H419" s="25"/>
    </row>
    <row r="420" spans="2:8" ht="13.2">
      <c r="B420" s="27"/>
      <c r="F420" s="24"/>
      <c r="H420" s="25"/>
    </row>
    <row r="421" spans="2:8" ht="13.2">
      <c r="B421" s="27"/>
      <c r="F421" s="24"/>
      <c r="H421" s="25"/>
    </row>
    <row r="422" spans="2:8" ht="13.2">
      <c r="B422" s="27"/>
      <c r="F422" s="24"/>
      <c r="H422" s="25"/>
    </row>
    <row r="423" spans="2:8" ht="13.2">
      <c r="B423" s="27"/>
      <c r="F423" s="24"/>
      <c r="H423" s="25"/>
    </row>
    <row r="424" spans="2:8" ht="13.2">
      <c r="B424" s="27"/>
      <c r="F424" s="24"/>
      <c r="H424" s="25"/>
    </row>
    <row r="425" spans="2:8" ht="13.2">
      <c r="B425" s="27"/>
      <c r="F425" s="24"/>
      <c r="H425" s="25"/>
    </row>
    <row r="426" spans="2:8" ht="13.2">
      <c r="B426" s="27"/>
      <c r="F426" s="24"/>
      <c r="H426" s="25"/>
    </row>
    <row r="427" spans="2:8" ht="13.2">
      <c r="B427" s="27"/>
      <c r="F427" s="24"/>
      <c r="H427" s="25"/>
    </row>
    <row r="428" spans="2:8" ht="13.2">
      <c r="B428" s="27"/>
      <c r="F428" s="24"/>
      <c r="H428" s="25"/>
    </row>
    <row r="429" spans="2:8" ht="13.2">
      <c r="B429" s="27"/>
      <c r="F429" s="24"/>
      <c r="H429" s="25"/>
    </row>
    <row r="430" spans="2:8" ht="13.2">
      <c r="B430" s="27"/>
      <c r="F430" s="24"/>
      <c r="H430" s="25"/>
    </row>
    <row r="431" spans="2:8" ht="13.2">
      <c r="B431" s="27"/>
      <c r="F431" s="24"/>
      <c r="H431" s="25"/>
    </row>
    <row r="432" spans="2:8" ht="13.2">
      <c r="B432" s="27"/>
      <c r="F432" s="24"/>
      <c r="H432" s="25"/>
    </row>
    <row r="433" spans="2:8" ht="13.2">
      <c r="B433" s="27"/>
      <c r="F433" s="24"/>
      <c r="H433" s="25"/>
    </row>
    <row r="434" spans="2:8" ht="13.2">
      <c r="B434" s="27"/>
      <c r="F434" s="24"/>
      <c r="H434" s="25"/>
    </row>
    <row r="435" spans="2:8" ht="13.2">
      <c r="B435" s="27"/>
      <c r="F435" s="24"/>
      <c r="H435" s="25"/>
    </row>
    <row r="436" spans="2:8" ht="13.2">
      <c r="B436" s="27"/>
      <c r="F436" s="24"/>
      <c r="H436" s="25"/>
    </row>
    <row r="437" spans="2:8" ht="13.2">
      <c r="B437" s="27"/>
      <c r="F437" s="24"/>
      <c r="H437" s="25"/>
    </row>
    <row r="438" spans="2:8" ht="13.2">
      <c r="B438" s="27"/>
      <c r="F438" s="24"/>
      <c r="H438" s="25"/>
    </row>
    <row r="439" spans="2:8" ht="13.2">
      <c r="B439" s="27"/>
      <c r="F439" s="24"/>
      <c r="H439" s="25"/>
    </row>
    <row r="440" spans="2:8" ht="13.2">
      <c r="B440" s="27"/>
      <c r="F440" s="24"/>
      <c r="H440" s="25"/>
    </row>
    <row r="441" spans="2:8" ht="13.2">
      <c r="B441" s="27"/>
      <c r="F441" s="24"/>
      <c r="H441" s="25"/>
    </row>
    <row r="442" spans="2:8" ht="13.2">
      <c r="B442" s="27"/>
      <c r="F442" s="24"/>
      <c r="H442" s="25"/>
    </row>
    <row r="443" spans="2:8" ht="13.2">
      <c r="B443" s="27"/>
      <c r="F443" s="24"/>
      <c r="H443" s="25"/>
    </row>
    <row r="444" spans="2:8" ht="13.2">
      <c r="B444" s="27"/>
      <c r="F444" s="24"/>
      <c r="H444" s="25"/>
    </row>
    <row r="445" spans="2:8" ht="13.2">
      <c r="B445" s="27"/>
      <c r="F445" s="24"/>
      <c r="H445" s="25"/>
    </row>
    <row r="446" spans="2:8" ht="13.2">
      <c r="B446" s="27"/>
      <c r="F446" s="24"/>
      <c r="H446" s="25"/>
    </row>
    <row r="447" spans="2:8" ht="13.2">
      <c r="B447" s="27"/>
      <c r="F447" s="24"/>
      <c r="H447" s="25"/>
    </row>
    <row r="448" spans="2:8" ht="13.2">
      <c r="B448" s="27"/>
      <c r="F448" s="24"/>
      <c r="H448" s="25"/>
    </row>
    <row r="449" spans="2:8" ht="13.2">
      <c r="B449" s="27"/>
      <c r="F449" s="24"/>
      <c r="H449" s="25"/>
    </row>
    <row r="450" spans="2:8" ht="13.2">
      <c r="B450" s="27"/>
      <c r="F450" s="24"/>
      <c r="H450" s="25"/>
    </row>
    <row r="451" spans="2:8" ht="13.2">
      <c r="B451" s="27"/>
      <c r="F451" s="24"/>
      <c r="H451" s="25"/>
    </row>
    <row r="452" spans="2:8" ht="13.2">
      <c r="B452" s="27"/>
      <c r="F452" s="24"/>
      <c r="H452" s="25"/>
    </row>
    <row r="453" spans="2:8" ht="13.2">
      <c r="B453" s="27"/>
      <c r="F453" s="24"/>
      <c r="H453" s="25"/>
    </row>
    <row r="454" spans="2:8" ht="13.2">
      <c r="B454" s="27"/>
      <c r="F454" s="24"/>
      <c r="H454" s="25"/>
    </row>
    <row r="455" spans="2:8" ht="13.2">
      <c r="B455" s="27"/>
      <c r="F455" s="24"/>
      <c r="H455" s="25"/>
    </row>
    <row r="456" spans="2:8" ht="13.2">
      <c r="B456" s="27"/>
      <c r="F456" s="24"/>
      <c r="H456" s="25"/>
    </row>
    <row r="457" spans="2:8" ht="13.2">
      <c r="B457" s="27"/>
      <c r="F457" s="24"/>
      <c r="H457" s="25"/>
    </row>
    <row r="458" spans="2:8" ht="13.2">
      <c r="B458" s="27"/>
      <c r="F458" s="24"/>
      <c r="H458" s="25"/>
    </row>
    <row r="459" spans="2:8" ht="13.2">
      <c r="B459" s="27"/>
      <c r="F459" s="24"/>
      <c r="H459" s="25"/>
    </row>
    <row r="460" spans="2:8" ht="13.2">
      <c r="B460" s="27"/>
      <c r="F460" s="24"/>
      <c r="H460" s="25"/>
    </row>
    <row r="461" spans="2:8" ht="13.2">
      <c r="B461" s="27"/>
      <c r="F461" s="24"/>
      <c r="H461" s="25"/>
    </row>
    <row r="462" spans="2:8" ht="13.2">
      <c r="B462" s="27"/>
      <c r="F462" s="24"/>
      <c r="H462" s="25"/>
    </row>
    <row r="463" spans="2:8" ht="13.2">
      <c r="B463" s="27"/>
      <c r="F463" s="24"/>
      <c r="H463" s="25"/>
    </row>
    <row r="464" spans="2:8" ht="13.2">
      <c r="B464" s="27"/>
      <c r="F464" s="24"/>
      <c r="H464" s="25"/>
    </row>
    <row r="465" spans="2:8" ht="13.2">
      <c r="B465" s="27"/>
      <c r="F465" s="24"/>
      <c r="H465" s="25"/>
    </row>
    <row r="466" spans="2:8" ht="13.2">
      <c r="B466" s="27"/>
      <c r="F466" s="24"/>
      <c r="H466" s="25"/>
    </row>
    <row r="467" spans="2:8" ht="13.2">
      <c r="B467" s="27"/>
      <c r="F467" s="24"/>
      <c r="H467" s="25"/>
    </row>
    <row r="468" spans="2:8" ht="13.2">
      <c r="B468" s="27"/>
      <c r="F468" s="24"/>
      <c r="H468" s="25"/>
    </row>
    <row r="469" spans="2:8" ht="13.2">
      <c r="B469" s="27"/>
      <c r="F469" s="24"/>
      <c r="H469" s="25"/>
    </row>
    <row r="470" spans="2:8" ht="13.2">
      <c r="B470" s="27"/>
      <c r="F470" s="24"/>
      <c r="H470" s="25"/>
    </row>
    <row r="471" spans="2:8" ht="13.2">
      <c r="B471" s="27"/>
      <c r="F471" s="24"/>
      <c r="H471" s="25"/>
    </row>
    <row r="472" spans="2:8" ht="13.2">
      <c r="B472" s="27"/>
      <c r="F472" s="24"/>
      <c r="H472" s="25"/>
    </row>
    <row r="473" spans="2:8" ht="13.2">
      <c r="B473" s="27"/>
      <c r="F473" s="24"/>
      <c r="H473" s="25"/>
    </row>
    <row r="474" spans="2:8" ht="13.2">
      <c r="B474" s="27"/>
      <c r="F474" s="24"/>
      <c r="H474" s="25"/>
    </row>
    <row r="475" spans="2:8" ht="13.2">
      <c r="B475" s="27"/>
      <c r="F475" s="24"/>
      <c r="H475" s="25"/>
    </row>
    <row r="476" spans="2:8" ht="13.2">
      <c r="B476" s="27"/>
      <c r="F476" s="24"/>
      <c r="H476" s="25"/>
    </row>
    <row r="477" spans="2:8" ht="13.2">
      <c r="B477" s="27"/>
      <c r="F477" s="24"/>
      <c r="H477" s="25"/>
    </row>
    <row r="478" spans="2:8" ht="13.2">
      <c r="B478" s="27"/>
      <c r="F478" s="24"/>
      <c r="H478" s="25"/>
    </row>
    <row r="479" spans="2:8" ht="13.2">
      <c r="B479" s="27"/>
      <c r="F479" s="24"/>
      <c r="H479" s="25"/>
    </row>
    <row r="480" spans="2:8" ht="13.2">
      <c r="B480" s="27"/>
      <c r="F480" s="24"/>
      <c r="H480" s="25"/>
    </row>
    <row r="481" spans="2:8" ht="13.2">
      <c r="B481" s="27"/>
      <c r="F481" s="24"/>
      <c r="H481" s="25"/>
    </row>
    <row r="482" spans="2:8" ht="13.2">
      <c r="B482" s="27"/>
      <c r="F482" s="24"/>
      <c r="H482" s="25"/>
    </row>
    <row r="483" spans="2:8" ht="13.2">
      <c r="B483" s="27"/>
      <c r="F483" s="24"/>
      <c r="H483" s="25"/>
    </row>
    <row r="484" spans="2:8" ht="13.2">
      <c r="B484" s="27"/>
      <c r="F484" s="24"/>
      <c r="H484" s="25"/>
    </row>
    <row r="485" spans="2:8" ht="13.2">
      <c r="B485" s="27"/>
      <c r="F485" s="24"/>
      <c r="H485" s="25"/>
    </row>
    <row r="486" spans="2:8" ht="13.2">
      <c r="B486" s="27"/>
      <c r="F486" s="24"/>
      <c r="H486" s="25"/>
    </row>
    <row r="487" spans="2:8" ht="13.2">
      <c r="B487" s="27"/>
      <c r="F487" s="24"/>
      <c r="H487" s="25"/>
    </row>
    <row r="488" spans="2:8" ht="13.2">
      <c r="B488" s="27"/>
      <c r="F488" s="24"/>
      <c r="H488" s="25"/>
    </row>
    <row r="489" spans="2:8" ht="13.2">
      <c r="B489" s="27"/>
      <c r="F489" s="24"/>
      <c r="H489" s="25"/>
    </row>
    <row r="490" spans="2:8" ht="13.2">
      <c r="B490" s="27"/>
      <c r="F490" s="24"/>
      <c r="H490" s="25"/>
    </row>
    <row r="491" spans="2:8" ht="13.2">
      <c r="B491" s="27"/>
      <c r="F491" s="24"/>
      <c r="H491" s="25"/>
    </row>
    <row r="492" spans="2:8" ht="13.2">
      <c r="B492" s="27"/>
      <c r="F492" s="24"/>
      <c r="H492" s="25"/>
    </row>
    <row r="493" spans="2:8" ht="13.2">
      <c r="B493" s="27"/>
      <c r="F493" s="24"/>
      <c r="H493" s="25"/>
    </row>
    <row r="494" spans="2:8" ht="13.2">
      <c r="B494" s="27"/>
      <c r="F494" s="24"/>
      <c r="H494" s="25"/>
    </row>
    <row r="495" spans="2:8" ht="13.2">
      <c r="B495" s="27"/>
      <c r="F495" s="24"/>
      <c r="H495" s="25"/>
    </row>
    <row r="496" spans="2:8" ht="13.2">
      <c r="B496" s="27"/>
      <c r="F496" s="24"/>
      <c r="H496" s="25"/>
    </row>
    <row r="497" spans="2:8" ht="13.2">
      <c r="B497" s="27"/>
      <c r="F497" s="24"/>
      <c r="H497" s="25"/>
    </row>
    <row r="498" spans="2:8" ht="13.2">
      <c r="B498" s="27"/>
      <c r="F498" s="24"/>
      <c r="H498" s="25"/>
    </row>
    <row r="499" spans="2:8" ht="13.2">
      <c r="B499" s="27"/>
      <c r="F499" s="24"/>
      <c r="H499" s="25"/>
    </row>
    <row r="500" spans="2:8" ht="13.2">
      <c r="B500" s="27"/>
      <c r="F500" s="24"/>
      <c r="H500" s="25"/>
    </row>
    <row r="501" spans="2:8" ht="13.2">
      <c r="B501" s="27"/>
      <c r="F501" s="24"/>
      <c r="H501" s="25"/>
    </row>
    <row r="502" spans="2:8" ht="13.2">
      <c r="B502" s="27"/>
      <c r="F502" s="24"/>
      <c r="H502" s="25"/>
    </row>
    <row r="503" spans="2:8" ht="13.2">
      <c r="B503" s="27"/>
      <c r="F503" s="24"/>
      <c r="H503" s="25"/>
    </row>
    <row r="504" spans="2:8" ht="13.2">
      <c r="B504" s="27"/>
      <c r="F504" s="24"/>
      <c r="H504" s="25"/>
    </row>
    <row r="505" spans="2:8" ht="13.2">
      <c r="B505" s="27"/>
      <c r="F505" s="24"/>
      <c r="H505" s="25"/>
    </row>
    <row r="506" spans="2:8" ht="13.2">
      <c r="B506" s="27"/>
      <c r="F506" s="24"/>
      <c r="H506" s="25"/>
    </row>
    <row r="507" spans="2:8" ht="13.2">
      <c r="B507" s="27"/>
      <c r="F507" s="24"/>
      <c r="H507" s="25"/>
    </row>
    <row r="508" spans="2:8" ht="13.2">
      <c r="B508" s="27"/>
      <c r="F508" s="24"/>
      <c r="H508" s="25"/>
    </row>
    <row r="509" spans="2:8" ht="13.2">
      <c r="B509" s="27"/>
      <c r="F509" s="24"/>
      <c r="H509" s="25"/>
    </row>
    <row r="510" spans="2:8" ht="13.2">
      <c r="B510" s="27"/>
      <c r="F510" s="24"/>
      <c r="H510" s="25"/>
    </row>
    <row r="511" spans="2:8" ht="13.2">
      <c r="B511" s="27"/>
      <c r="F511" s="24"/>
      <c r="H511" s="25"/>
    </row>
    <row r="512" spans="2:8" ht="13.2">
      <c r="B512" s="27"/>
      <c r="F512" s="24"/>
      <c r="H512" s="25"/>
    </row>
    <row r="513" spans="2:8" ht="13.2">
      <c r="B513" s="27"/>
      <c r="F513" s="24"/>
      <c r="H513" s="25"/>
    </row>
    <row r="514" spans="2:8" ht="13.2">
      <c r="B514" s="27"/>
      <c r="F514" s="24"/>
      <c r="H514" s="25"/>
    </row>
    <row r="515" spans="2:8" ht="13.2">
      <c r="B515" s="27"/>
      <c r="F515" s="24"/>
      <c r="H515" s="25"/>
    </row>
    <row r="516" spans="2:8" ht="13.2">
      <c r="B516" s="27"/>
      <c r="F516" s="24"/>
      <c r="H516" s="25"/>
    </row>
    <row r="517" spans="2:8" ht="13.2">
      <c r="B517" s="27"/>
      <c r="F517" s="24"/>
      <c r="H517" s="25"/>
    </row>
    <row r="518" spans="2:8" ht="13.2">
      <c r="B518" s="27"/>
      <c r="F518" s="24"/>
      <c r="H518" s="25"/>
    </row>
    <row r="519" spans="2:8" ht="13.2">
      <c r="B519" s="27"/>
      <c r="F519" s="24"/>
      <c r="H519" s="25"/>
    </row>
    <row r="520" spans="2:8" ht="13.2">
      <c r="B520" s="27"/>
      <c r="F520" s="24"/>
      <c r="H520" s="25"/>
    </row>
    <row r="521" spans="2:8" ht="13.2">
      <c r="B521" s="27"/>
      <c r="F521" s="24"/>
      <c r="H521" s="25"/>
    </row>
    <row r="522" spans="2:8" ht="13.2">
      <c r="B522" s="27"/>
      <c r="F522" s="24"/>
      <c r="H522" s="25"/>
    </row>
    <row r="523" spans="2:8" ht="13.2">
      <c r="B523" s="27"/>
      <c r="F523" s="24"/>
      <c r="H523" s="25"/>
    </row>
    <row r="524" spans="2:8" ht="13.2">
      <c r="B524" s="27"/>
      <c r="F524" s="24"/>
      <c r="H524" s="25"/>
    </row>
    <row r="525" spans="2:8" ht="13.2">
      <c r="B525" s="27"/>
      <c r="F525" s="24"/>
      <c r="H525" s="25"/>
    </row>
    <row r="526" spans="2:8" ht="13.2">
      <c r="B526" s="27"/>
      <c r="F526" s="24"/>
      <c r="H526" s="25"/>
    </row>
    <row r="527" spans="2:8" ht="13.2">
      <c r="B527" s="27"/>
      <c r="F527" s="24"/>
      <c r="H527" s="25"/>
    </row>
    <row r="528" spans="2:8" ht="13.2">
      <c r="B528" s="27"/>
      <c r="F528" s="24"/>
      <c r="H528" s="25"/>
    </row>
    <row r="529" spans="2:8" ht="13.2">
      <c r="B529" s="27"/>
      <c r="F529" s="24"/>
      <c r="H529" s="25"/>
    </row>
    <row r="530" spans="2:8" ht="13.2">
      <c r="B530" s="27"/>
      <c r="F530" s="24"/>
      <c r="H530" s="25"/>
    </row>
    <row r="531" spans="2:8" ht="13.2">
      <c r="B531" s="27"/>
      <c r="F531" s="24"/>
      <c r="H531" s="25"/>
    </row>
    <row r="532" spans="2:8" ht="13.2">
      <c r="B532" s="27"/>
      <c r="F532" s="24"/>
      <c r="H532" s="25"/>
    </row>
    <row r="533" spans="2:8" ht="13.2">
      <c r="B533" s="27"/>
      <c r="F533" s="24"/>
      <c r="H533" s="25"/>
    </row>
    <row r="534" spans="2:8" ht="13.2">
      <c r="B534" s="27"/>
      <c r="F534" s="24"/>
      <c r="H534" s="25"/>
    </row>
    <row r="535" spans="2:8" ht="13.2">
      <c r="B535" s="27"/>
      <c r="F535" s="24"/>
      <c r="H535" s="25"/>
    </row>
    <row r="536" spans="2:8" ht="13.2">
      <c r="B536" s="27"/>
      <c r="F536" s="24"/>
      <c r="H536" s="25"/>
    </row>
    <row r="537" spans="2:8" ht="13.2">
      <c r="B537" s="27"/>
      <c r="F537" s="24"/>
      <c r="H537" s="25"/>
    </row>
    <row r="538" spans="2:8" ht="13.2">
      <c r="B538" s="27"/>
      <c r="F538" s="24"/>
      <c r="H538" s="25"/>
    </row>
    <row r="539" spans="2:8" ht="13.2">
      <c r="B539" s="27"/>
      <c r="F539" s="24"/>
      <c r="H539" s="25"/>
    </row>
    <row r="540" spans="2:8" ht="13.2">
      <c r="B540" s="27"/>
      <c r="F540" s="24"/>
      <c r="H540" s="25"/>
    </row>
    <row r="541" spans="2:8" ht="13.2">
      <c r="B541" s="27"/>
      <c r="F541" s="24"/>
      <c r="H541" s="25"/>
    </row>
    <row r="542" spans="2:8" ht="13.2">
      <c r="B542" s="27"/>
      <c r="F542" s="24"/>
      <c r="H542" s="25"/>
    </row>
    <row r="543" spans="2:8" ht="13.2">
      <c r="B543" s="27"/>
      <c r="F543" s="24"/>
      <c r="H543" s="25"/>
    </row>
    <row r="544" spans="2:8" ht="13.2">
      <c r="B544" s="27"/>
      <c r="F544" s="24"/>
      <c r="H544" s="25"/>
    </row>
    <row r="545" spans="2:8" ht="13.2">
      <c r="B545" s="27"/>
      <c r="F545" s="24"/>
      <c r="H545" s="25"/>
    </row>
    <row r="546" spans="2:8" ht="13.2">
      <c r="B546" s="27"/>
      <c r="F546" s="24"/>
      <c r="H546" s="25"/>
    </row>
    <row r="547" spans="2:8" ht="13.2">
      <c r="B547" s="27"/>
      <c r="F547" s="24"/>
      <c r="H547" s="25"/>
    </row>
    <row r="548" spans="2:8" ht="13.2">
      <c r="B548" s="27"/>
      <c r="F548" s="24"/>
      <c r="H548" s="25"/>
    </row>
    <row r="549" spans="2:8" ht="13.2">
      <c r="B549" s="27"/>
      <c r="F549" s="24"/>
      <c r="H549" s="25"/>
    </row>
    <row r="550" spans="2:8" ht="13.2">
      <c r="B550" s="27"/>
      <c r="F550" s="24"/>
      <c r="H550" s="25"/>
    </row>
    <row r="551" spans="2:8" ht="13.2">
      <c r="B551" s="27"/>
      <c r="F551" s="24"/>
      <c r="H551" s="25"/>
    </row>
    <row r="552" spans="2:8" ht="13.2">
      <c r="B552" s="27"/>
      <c r="F552" s="24"/>
      <c r="H552" s="25"/>
    </row>
    <row r="553" spans="2:8" ht="13.2">
      <c r="B553" s="27"/>
      <c r="F553" s="24"/>
      <c r="H553" s="25"/>
    </row>
    <row r="554" spans="2:8" ht="13.2">
      <c r="B554" s="27"/>
      <c r="F554" s="24"/>
      <c r="H554" s="25"/>
    </row>
    <row r="555" spans="2:8" ht="13.2">
      <c r="B555" s="27"/>
      <c r="F555" s="24"/>
      <c r="H555" s="25"/>
    </row>
    <row r="556" spans="2:8" ht="13.2">
      <c r="B556" s="27"/>
      <c r="F556" s="24"/>
      <c r="H556" s="25"/>
    </row>
    <row r="557" spans="2:8" ht="13.2">
      <c r="B557" s="27"/>
      <c r="F557" s="24"/>
      <c r="H557" s="25"/>
    </row>
    <row r="558" spans="2:8" ht="13.2">
      <c r="B558" s="27"/>
      <c r="F558" s="24"/>
      <c r="H558" s="25"/>
    </row>
    <row r="559" spans="2:8" ht="13.2">
      <c r="B559" s="27"/>
      <c r="F559" s="24"/>
      <c r="H559" s="25"/>
    </row>
    <row r="560" spans="2:8" ht="13.2">
      <c r="B560" s="27"/>
      <c r="F560" s="24"/>
      <c r="H560" s="25"/>
    </row>
    <row r="561" spans="2:8" ht="13.2">
      <c r="B561" s="27"/>
      <c r="F561" s="24"/>
      <c r="H561" s="25"/>
    </row>
    <row r="562" spans="2:8" ht="13.2">
      <c r="B562" s="27"/>
      <c r="F562" s="24"/>
      <c r="H562" s="25"/>
    </row>
    <row r="563" spans="2:8" ht="13.2">
      <c r="B563" s="27"/>
      <c r="F563" s="24"/>
      <c r="H563" s="25"/>
    </row>
    <row r="564" spans="2:8" ht="13.2">
      <c r="B564" s="27"/>
      <c r="F564" s="24"/>
      <c r="H564" s="25"/>
    </row>
    <row r="565" spans="2:8" ht="13.2">
      <c r="B565" s="27"/>
      <c r="F565" s="24"/>
      <c r="H565" s="25"/>
    </row>
    <row r="566" spans="2:8" ht="13.2">
      <c r="B566" s="27"/>
      <c r="F566" s="24"/>
      <c r="H566" s="25"/>
    </row>
    <row r="567" spans="2:8" ht="13.2">
      <c r="B567" s="27"/>
      <c r="F567" s="24"/>
      <c r="H567" s="25"/>
    </row>
    <row r="568" spans="2:8" ht="13.2">
      <c r="B568" s="27"/>
      <c r="F568" s="24"/>
      <c r="H568" s="25"/>
    </row>
    <row r="569" spans="2:8" ht="13.2">
      <c r="B569" s="27"/>
      <c r="F569" s="24"/>
      <c r="H569" s="25"/>
    </row>
    <row r="570" spans="2:8" ht="13.2">
      <c r="B570" s="27"/>
      <c r="F570" s="24"/>
      <c r="H570" s="25"/>
    </row>
    <row r="571" spans="2:8" ht="13.2">
      <c r="B571" s="27"/>
      <c r="F571" s="24"/>
      <c r="H571" s="25"/>
    </row>
    <row r="572" spans="2:8" ht="13.2">
      <c r="B572" s="27"/>
      <c r="F572" s="24"/>
      <c r="H572" s="25"/>
    </row>
    <row r="573" spans="2:8" ht="13.2">
      <c r="B573" s="27"/>
      <c r="F573" s="24"/>
      <c r="H573" s="25"/>
    </row>
    <row r="574" spans="2:8" ht="13.2">
      <c r="B574" s="27"/>
      <c r="F574" s="24"/>
      <c r="H574" s="25"/>
    </row>
    <row r="575" spans="2:8" ht="13.2">
      <c r="B575" s="27"/>
      <c r="F575" s="24"/>
      <c r="H575" s="25"/>
    </row>
    <row r="576" spans="2:8" ht="13.2">
      <c r="B576" s="27"/>
      <c r="F576" s="24"/>
      <c r="H576" s="25"/>
    </row>
    <row r="577" spans="2:8" ht="13.2">
      <c r="B577" s="27"/>
      <c r="F577" s="24"/>
      <c r="H577" s="25"/>
    </row>
    <row r="578" spans="2:8" ht="13.2">
      <c r="B578" s="27"/>
      <c r="F578" s="24"/>
      <c r="H578" s="25"/>
    </row>
    <row r="579" spans="2:8" ht="13.2">
      <c r="B579" s="27"/>
      <c r="F579" s="24"/>
      <c r="H579" s="25"/>
    </row>
    <row r="580" spans="2:8" ht="13.2">
      <c r="B580" s="27"/>
      <c r="F580" s="24"/>
      <c r="H580" s="25"/>
    </row>
    <row r="581" spans="2:8" ht="13.2">
      <c r="B581" s="27"/>
      <c r="F581" s="24"/>
      <c r="H581" s="25"/>
    </row>
    <row r="582" spans="2:8" ht="13.2">
      <c r="B582" s="27"/>
      <c r="F582" s="24"/>
      <c r="H582" s="25"/>
    </row>
    <row r="583" spans="2:8" ht="13.2">
      <c r="B583" s="27"/>
      <c r="F583" s="24"/>
      <c r="H583" s="25"/>
    </row>
    <row r="584" spans="2:8" ht="13.2">
      <c r="B584" s="27"/>
      <c r="F584" s="24"/>
      <c r="H584" s="25"/>
    </row>
    <row r="585" spans="2:8" ht="13.2">
      <c r="B585" s="27"/>
      <c r="F585" s="24"/>
      <c r="H585" s="25"/>
    </row>
    <row r="586" spans="2:8" ht="13.2">
      <c r="B586" s="27"/>
      <c r="F586" s="24"/>
      <c r="H586" s="25"/>
    </row>
    <row r="587" spans="2:8" ht="13.2">
      <c r="B587" s="27"/>
      <c r="F587" s="24"/>
      <c r="H587" s="25"/>
    </row>
    <row r="588" spans="2:8" ht="13.2">
      <c r="B588" s="27"/>
      <c r="F588" s="24"/>
      <c r="H588" s="25"/>
    </row>
    <row r="589" spans="2:8" ht="13.2">
      <c r="B589" s="27"/>
      <c r="F589" s="24"/>
      <c r="H589" s="25"/>
    </row>
    <row r="590" spans="2:8" ht="13.2">
      <c r="B590" s="27"/>
      <c r="F590" s="24"/>
      <c r="H590" s="25"/>
    </row>
    <row r="591" spans="2:8" ht="13.2">
      <c r="B591" s="27"/>
      <c r="F591" s="24"/>
      <c r="H591" s="25"/>
    </row>
    <row r="592" spans="2:8" ht="13.2">
      <c r="B592" s="27"/>
      <c r="F592" s="24"/>
      <c r="H592" s="25"/>
    </row>
    <row r="593" spans="2:8" ht="13.2">
      <c r="B593" s="27"/>
      <c r="F593" s="24"/>
      <c r="H593" s="25"/>
    </row>
    <row r="594" spans="2:8" ht="13.2">
      <c r="B594" s="27"/>
      <c r="F594" s="24"/>
      <c r="H594" s="25"/>
    </row>
    <row r="595" spans="2:8" ht="13.2">
      <c r="B595" s="27"/>
      <c r="F595" s="24"/>
      <c r="H595" s="25"/>
    </row>
    <row r="596" spans="2:8" ht="13.2">
      <c r="B596" s="27"/>
      <c r="F596" s="24"/>
      <c r="H596" s="25"/>
    </row>
    <row r="597" spans="2:8" ht="13.2">
      <c r="B597" s="27"/>
      <c r="F597" s="24"/>
      <c r="H597" s="25"/>
    </row>
    <row r="598" spans="2:8" ht="13.2">
      <c r="B598" s="27"/>
      <c r="F598" s="24"/>
      <c r="H598" s="25"/>
    </row>
    <row r="599" spans="2:8" ht="13.2">
      <c r="B599" s="27"/>
      <c r="F599" s="24"/>
      <c r="H599" s="25"/>
    </row>
    <row r="600" spans="2:8" ht="13.2">
      <c r="B600" s="27"/>
      <c r="F600" s="24"/>
      <c r="H600" s="25"/>
    </row>
    <row r="601" spans="2:8" ht="13.2">
      <c r="B601" s="27"/>
      <c r="F601" s="24"/>
      <c r="H601" s="25"/>
    </row>
    <row r="602" spans="2:8" ht="13.2">
      <c r="B602" s="27"/>
      <c r="F602" s="24"/>
      <c r="H602" s="25"/>
    </row>
    <row r="603" spans="2:8" ht="13.2">
      <c r="B603" s="27"/>
      <c r="F603" s="24"/>
      <c r="H603" s="25"/>
    </row>
    <row r="604" spans="2:8" ht="13.2">
      <c r="B604" s="27"/>
      <c r="F604" s="24"/>
      <c r="H604" s="25"/>
    </row>
    <row r="605" spans="2:8" ht="13.2">
      <c r="B605" s="27"/>
      <c r="F605" s="24"/>
      <c r="H605" s="25"/>
    </row>
    <row r="606" spans="2:8" ht="13.2">
      <c r="B606" s="27"/>
      <c r="F606" s="24"/>
      <c r="H606" s="25"/>
    </row>
    <row r="607" spans="2:8" ht="13.2">
      <c r="B607" s="27"/>
      <c r="F607" s="24"/>
      <c r="H607" s="25"/>
    </row>
    <row r="608" spans="2:8" ht="13.2">
      <c r="B608" s="27"/>
      <c r="F608" s="24"/>
      <c r="H608" s="25"/>
    </row>
    <row r="609" spans="2:8" ht="13.2">
      <c r="B609" s="27"/>
      <c r="F609" s="24"/>
      <c r="H609" s="25"/>
    </row>
    <row r="610" spans="2:8" ht="13.2">
      <c r="B610" s="27"/>
      <c r="F610" s="24"/>
      <c r="H610" s="25"/>
    </row>
    <row r="611" spans="2:8" ht="13.2">
      <c r="B611" s="27"/>
      <c r="F611" s="24"/>
      <c r="H611" s="25"/>
    </row>
    <row r="612" spans="2:8" ht="13.2">
      <c r="B612" s="27"/>
      <c r="F612" s="24"/>
      <c r="H612" s="25"/>
    </row>
    <row r="613" spans="2:8" ht="13.2">
      <c r="B613" s="27"/>
      <c r="F613" s="24"/>
      <c r="H613" s="25"/>
    </row>
    <row r="614" spans="2:8" ht="13.2">
      <c r="B614" s="27"/>
      <c r="F614" s="24"/>
      <c r="H614" s="25"/>
    </row>
    <row r="615" spans="2:8" ht="13.2">
      <c r="B615" s="27"/>
      <c r="F615" s="24"/>
      <c r="H615" s="25"/>
    </row>
    <row r="616" spans="2:8" ht="13.2">
      <c r="B616" s="27"/>
      <c r="F616" s="24"/>
      <c r="H616" s="25"/>
    </row>
    <row r="617" spans="2:8" ht="13.2">
      <c r="B617" s="27"/>
      <c r="F617" s="24"/>
      <c r="H617" s="25"/>
    </row>
    <row r="618" spans="2:8" ht="13.2">
      <c r="B618" s="27"/>
      <c r="F618" s="24"/>
      <c r="H618" s="25"/>
    </row>
    <row r="619" spans="2:8" ht="13.2">
      <c r="B619" s="27"/>
      <c r="F619" s="24"/>
      <c r="H619" s="25"/>
    </row>
    <row r="620" spans="2:8" ht="13.2">
      <c r="B620" s="27"/>
      <c r="F620" s="24"/>
      <c r="H620" s="25"/>
    </row>
    <row r="621" spans="2:8" ht="13.2">
      <c r="B621" s="27"/>
      <c r="F621" s="24"/>
      <c r="H621" s="25"/>
    </row>
    <row r="622" spans="2:8" ht="13.2">
      <c r="B622" s="27"/>
      <c r="F622" s="24"/>
      <c r="H622" s="25"/>
    </row>
    <row r="623" spans="2:8" ht="13.2">
      <c r="B623" s="27"/>
      <c r="F623" s="24"/>
      <c r="H623" s="25"/>
    </row>
    <row r="624" spans="2:8" ht="13.2">
      <c r="B624" s="27"/>
      <c r="F624" s="24"/>
      <c r="H624" s="25"/>
    </row>
    <row r="625" spans="2:8" ht="13.2">
      <c r="B625" s="27"/>
      <c r="F625" s="24"/>
      <c r="H625" s="25"/>
    </row>
    <row r="626" spans="2:8" ht="13.2">
      <c r="B626" s="27"/>
      <c r="F626" s="24"/>
      <c r="H626" s="25"/>
    </row>
    <row r="627" spans="2:8" ht="13.2">
      <c r="B627" s="27"/>
      <c r="F627" s="24"/>
      <c r="H627" s="25"/>
    </row>
    <row r="628" spans="2:8" ht="13.2">
      <c r="B628" s="27"/>
      <c r="F628" s="24"/>
      <c r="H628" s="25"/>
    </row>
    <row r="629" spans="2:8" ht="13.2">
      <c r="B629" s="27"/>
      <c r="F629" s="24"/>
      <c r="H629" s="25"/>
    </row>
    <row r="630" spans="2:8" ht="13.2">
      <c r="B630" s="27"/>
      <c r="F630" s="24"/>
      <c r="H630" s="25"/>
    </row>
    <row r="631" spans="2:8" ht="13.2">
      <c r="B631" s="27"/>
      <c r="F631" s="24"/>
      <c r="H631" s="25"/>
    </row>
    <row r="632" spans="2:8" ht="13.2">
      <c r="B632" s="27"/>
      <c r="F632" s="24"/>
      <c r="H632" s="25"/>
    </row>
    <row r="633" spans="2:8" ht="13.2">
      <c r="B633" s="27"/>
      <c r="F633" s="24"/>
      <c r="H633" s="25"/>
    </row>
    <row r="634" spans="2:8" ht="13.2">
      <c r="B634" s="27"/>
      <c r="F634" s="24"/>
      <c r="H634" s="25"/>
    </row>
    <row r="635" spans="2:8" ht="13.2">
      <c r="B635" s="27"/>
      <c r="F635" s="24"/>
      <c r="H635" s="25"/>
    </row>
    <row r="636" spans="2:8" ht="13.2">
      <c r="B636" s="27"/>
      <c r="F636" s="24"/>
      <c r="H636" s="25"/>
    </row>
    <row r="637" spans="2:8" ht="13.2">
      <c r="B637" s="27"/>
      <c r="F637" s="24"/>
      <c r="H637" s="25"/>
    </row>
    <row r="638" spans="2:8" ht="13.2">
      <c r="B638" s="27"/>
      <c r="F638" s="24"/>
      <c r="H638" s="25"/>
    </row>
    <row r="639" spans="2:8" ht="13.2">
      <c r="B639" s="27"/>
      <c r="F639" s="24"/>
      <c r="H639" s="25"/>
    </row>
    <row r="640" spans="2:8" ht="13.2">
      <c r="B640" s="27"/>
      <c r="F640" s="24"/>
      <c r="H640" s="25"/>
    </row>
    <row r="641" spans="2:8" ht="13.2">
      <c r="B641" s="27"/>
      <c r="F641" s="24"/>
      <c r="H641" s="25"/>
    </row>
    <row r="642" spans="2:8" ht="13.2">
      <c r="B642" s="27"/>
      <c r="F642" s="24"/>
      <c r="H642" s="25"/>
    </row>
    <row r="643" spans="2:8" ht="13.2">
      <c r="B643" s="27"/>
      <c r="F643" s="24"/>
      <c r="H643" s="25"/>
    </row>
    <row r="644" spans="2:8" ht="13.2">
      <c r="B644" s="27"/>
      <c r="F644" s="24"/>
      <c r="H644" s="25"/>
    </row>
    <row r="645" spans="2:8" ht="13.2">
      <c r="B645" s="27"/>
      <c r="F645" s="24"/>
      <c r="H645" s="25"/>
    </row>
    <row r="646" spans="2:8" ht="13.2">
      <c r="B646" s="27"/>
      <c r="F646" s="24"/>
      <c r="H646" s="25"/>
    </row>
    <row r="647" spans="2:8" ht="13.2">
      <c r="B647" s="27"/>
      <c r="F647" s="24"/>
      <c r="H647" s="25"/>
    </row>
    <row r="648" spans="2:8" ht="13.2">
      <c r="B648" s="27"/>
      <c r="F648" s="24"/>
      <c r="H648" s="25"/>
    </row>
    <row r="649" spans="2:8" ht="13.2">
      <c r="B649" s="27"/>
      <c r="F649" s="24"/>
      <c r="H649" s="25"/>
    </row>
    <row r="650" spans="2:8" ht="13.2">
      <c r="B650" s="27"/>
      <c r="F650" s="24"/>
      <c r="H650" s="25"/>
    </row>
    <row r="651" spans="2:8" ht="13.2">
      <c r="B651" s="27"/>
      <c r="F651" s="24"/>
      <c r="H651" s="25"/>
    </row>
    <row r="652" spans="2:8" ht="13.2">
      <c r="B652" s="27"/>
      <c r="F652" s="24"/>
      <c r="H652" s="25"/>
    </row>
    <row r="653" spans="2:8" ht="13.2">
      <c r="B653" s="27"/>
      <c r="F653" s="24"/>
      <c r="H653" s="25"/>
    </row>
    <row r="654" spans="2:8" ht="13.2">
      <c r="B654" s="27"/>
      <c r="F654" s="24"/>
      <c r="H654" s="25"/>
    </row>
    <row r="655" spans="2:8" ht="13.2">
      <c r="B655" s="27"/>
      <c r="F655" s="24"/>
      <c r="H655" s="25"/>
    </row>
    <row r="656" spans="2:8" ht="13.2">
      <c r="B656" s="27"/>
      <c r="F656" s="24"/>
      <c r="H656" s="25"/>
    </row>
    <row r="657" spans="2:8" ht="13.2">
      <c r="B657" s="27"/>
      <c r="F657" s="24"/>
      <c r="H657" s="25"/>
    </row>
    <row r="658" spans="2:8" ht="13.2">
      <c r="B658" s="27"/>
      <c r="F658" s="24"/>
      <c r="H658" s="25"/>
    </row>
    <row r="659" spans="2:8" ht="13.2">
      <c r="B659" s="27"/>
      <c r="F659" s="24"/>
      <c r="H659" s="25"/>
    </row>
    <row r="660" spans="2:8" ht="13.2">
      <c r="B660" s="27"/>
      <c r="F660" s="24"/>
      <c r="H660" s="25"/>
    </row>
    <row r="661" spans="2:8" ht="13.2">
      <c r="B661" s="27"/>
      <c r="F661" s="24"/>
      <c r="H661" s="25"/>
    </row>
    <row r="662" spans="2:8" ht="13.2">
      <c r="B662" s="27"/>
      <c r="F662" s="24"/>
      <c r="H662" s="25"/>
    </row>
    <row r="663" spans="2:8" ht="13.2">
      <c r="B663" s="27"/>
      <c r="F663" s="24"/>
      <c r="H663" s="25"/>
    </row>
    <row r="664" spans="2:8" ht="13.2">
      <c r="B664" s="27"/>
      <c r="F664" s="24"/>
      <c r="H664" s="25"/>
    </row>
    <row r="665" spans="2:8" ht="13.2">
      <c r="B665" s="27"/>
      <c r="F665" s="24"/>
      <c r="H665" s="25"/>
    </row>
    <row r="666" spans="2:8" ht="13.2">
      <c r="B666" s="27"/>
      <c r="F666" s="24"/>
      <c r="H666" s="25"/>
    </row>
    <row r="667" spans="2:8" ht="13.2">
      <c r="B667" s="27"/>
      <c r="F667" s="24"/>
      <c r="H667" s="25"/>
    </row>
    <row r="668" spans="2:8" ht="13.2">
      <c r="B668" s="27"/>
      <c r="F668" s="24"/>
      <c r="H668" s="25"/>
    </row>
    <row r="669" spans="2:8" ht="13.2">
      <c r="B669" s="27"/>
      <c r="F669" s="24"/>
      <c r="H669" s="25"/>
    </row>
    <row r="670" spans="2:8" ht="13.2">
      <c r="B670" s="27"/>
      <c r="F670" s="24"/>
      <c r="H670" s="25"/>
    </row>
    <row r="671" spans="2:8" ht="13.2">
      <c r="B671" s="27"/>
      <c r="F671" s="24"/>
      <c r="H671" s="25"/>
    </row>
    <row r="672" spans="2:8" ht="13.2">
      <c r="B672" s="27"/>
      <c r="F672" s="24"/>
      <c r="H672" s="25"/>
    </row>
    <row r="673" spans="2:8" ht="13.2">
      <c r="B673" s="27"/>
      <c r="F673" s="24"/>
      <c r="H673" s="25"/>
    </row>
    <row r="674" spans="2:8" ht="13.2">
      <c r="B674" s="27"/>
      <c r="F674" s="24"/>
      <c r="H674" s="25"/>
    </row>
    <row r="675" spans="2:8" ht="13.2">
      <c r="B675" s="27"/>
      <c r="F675" s="24"/>
      <c r="H675" s="25"/>
    </row>
    <row r="676" spans="2:8" ht="13.2">
      <c r="B676" s="27"/>
      <c r="F676" s="24"/>
      <c r="H676" s="25"/>
    </row>
    <row r="677" spans="2:8" ht="13.2">
      <c r="B677" s="27"/>
      <c r="F677" s="24"/>
      <c r="H677" s="25"/>
    </row>
    <row r="678" spans="2:8" ht="13.2">
      <c r="B678" s="27"/>
      <c r="F678" s="24"/>
      <c r="H678" s="25"/>
    </row>
    <row r="679" spans="2:8" ht="13.2">
      <c r="B679" s="27"/>
      <c r="F679" s="24"/>
      <c r="H679" s="25"/>
    </row>
    <row r="680" spans="2:8" ht="13.2">
      <c r="B680" s="27"/>
      <c r="F680" s="24"/>
      <c r="H680" s="25"/>
    </row>
    <row r="681" spans="2:8" ht="13.2">
      <c r="B681" s="27"/>
      <c r="F681" s="24"/>
      <c r="H681" s="25"/>
    </row>
    <row r="682" spans="2:8" ht="13.2">
      <c r="B682" s="27"/>
      <c r="F682" s="24"/>
      <c r="H682" s="25"/>
    </row>
    <row r="683" spans="2:8" ht="13.2">
      <c r="B683" s="27"/>
      <c r="F683" s="24"/>
      <c r="H683" s="25"/>
    </row>
    <row r="684" spans="2:8" ht="13.2">
      <c r="B684" s="27"/>
      <c r="F684" s="24"/>
      <c r="H684" s="25"/>
    </row>
    <row r="685" spans="2:8" ht="13.2">
      <c r="B685" s="27"/>
      <c r="F685" s="24"/>
      <c r="H685" s="25"/>
    </row>
    <row r="686" spans="2:8" ht="13.2">
      <c r="B686" s="27"/>
      <c r="F686" s="24"/>
      <c r="H686" s="25"/>
    </row>
    <row r="687" spans="2:8" ht="13.2">
      <c r="B687" s="27"/>
      <c r="F687" s="24"/>
      <c r="H687" s="25"/>
    </row>
    <row r="688" spans="2:8" ht="13.2">
      <c r="B688" s="27"/>
      <c r="F688" s="24"/>
      <c r="H688" s="25"/>
    </row>
    <row r="689" spans="2:8" ht="13.2">
      <c r="B689" s="27"/>
      <c r="F689" s="24"/>
      <c r="H689" s="25"/>
    </row>
    <row r="690" spans="2:8" ht="13.2">
      <c r="B690" s="27"/>
      <c r="F690" s="24"/>
      <c r="H690" s="25"/>
    </row>
    <row r="691" spans="2:8" ht="13.2">
      <c r="B691" s="27"/>
      <c r="F691" s="24"/>
      <c r="H691" s="25"/>
    </row>
    <row r="692" spans="2:8" ht="13.2">
      <c r="B692" s="27"/>
      <c r="F692" s="24"/>
      <c r="H692" s="25"/>
    </row>
    <row r="693" spans="2:8" ht="13.2">
      <c r="B693" s="27"/>
      <c r="F693" s="24"/>
      <c r="H693" s="25"/>
    </row>
    <row r="694" spans="2:8" ht="13.2">
      <c r="B694" s="27"/>
      <c r="F694" s="24"/>
      <c r="H694" s="25"/>
    </row>
    <row r="695" spans="2:8" ht="13.2">
      <c r="B695" s="27"/>
      <c r="F695" s="24"/>
      <c r="H695" s="25"/>
    </row>
    <row r="696" spans="2:8" ht="13.2">
      <c r="B696" s="27"/>
      <c r="F696" s="24"/>
      <c r="H696" s="25"/>
    </row>
    <row r="697" spans="2:8" ht="13.2">
      <c r="B697" s="27"/>
      <c r="F697" s="24"/>
      <c r="H697" s="25"/>
    </row>
    <row r="698" spans="2:8" ht="13.2">
      <c r="B698" s="27"/>
      <c r="F698" s="24"/>
      <c r="H698" s="25"/>
    </row>
    <row r="699" spans="2:8" ht="13.2">
      <c r="B699" s="27"/>
      <c r="F699" s="24"/>
      <c r="H699" s="25"/>
    </row>
    <row r="700" spans="2:8" ht="13.2">
      <c r="B700" s="27"/>
      <c r="F700" s="24"/>
      <c r="H700" s="25"/>
    </row>
    <row r="701" spans="2:8" ht="13.2">
      <c r="B701" s="27"/>
      <c r="F701" s="24"/>
      <c r="H701" s="25"/>
    </row>
    <row r="702" spans="2:8" ht="13.2">
      <c r="B702" s="27"/>
      <c r="F702" s="24"/>
      <c r="H702" s="25"/>
    </row>
    <row r="703" spans="2:8" ht="13.2">
      <c r="B703" s="27"/>
      <c r="F703" s="24"/>
      <c r="H703" s="25"/>
    </row>
    <row r="704" spans="2:8" ht="13.2">
      <c r="B704" s="27"/>
      <c r="F704" s="24"/>
      <c r="H704" s="25"/>
    </row>
    <row r="705" spans="2:8" ht="13.2">
      <c r="B705" s="27"/>
      <c r="F705" s="24"/>
      <c r="H705" s="25"/>
    </row>
    <row r="706" spans="2:8" ht="13.2">
      <c r="B706" s="27"/>
      <c r="F706" s="24"/>
      <c r="H706" s="25"/>
    </row>
    <row r="707" spans="2:8" ht="13.2">
      <c r="B707" s="27"/>
      <c r="F707" s="24"/>
      <c r="H707" s="25"/>
    </row>
    <row r="708" spans="2:8" ht="13.2">
      <c r="B708" s="27"/>
      <c r="F708" s="24"/>
      <c r="H708" s="25"/>
    </row>
    <row r="709" spans="2:8" ht="13.2">
      <c r="B709" s="27"/>
      <c r="F709" s="24"/>
      <c r="H709" s="25"/>
    </row>
    <row r="710" spans="2:8" ht="13.2">
      <c r="B710" s="27"/>
      <c r="F710" s="24"/>
      <c r="H710" s="25"/>
    </row>
    <row r="711" spans="2:8" ht="13.2">
      <c r="B711" s="27"/>
      <c r="F711" s="24"/>
      <c r="H711" s="25"/>
    </row>
    <row r="712" spans="2:8" ht="13.2">
      <c r="B712" s="27"/>
      <c r="F712" s="24"/>
      <c r="H712" s="25"/>
    </row>
    <row r="713" spans="2:8" ht="13.2">
      <c r="B713" s="27"/>
      <c r="F713" s="24"/>
      <c r="H713" s="25"/>
    </row>
    <row r="714" spans="2:8" ht="13.2">
      <c r="B714" s="27"/>
      <c r="F714" s="24"/>
      <c r="H714" s="25"/>
    </row>
    <row r="715" spans="2:8" ht="13.2">
      <c r="B715" s="27"/>
      <c r="F715" s="24"/>
      <c r="H715" s="25"/>
    </row>
    <row r="716" spans="2:8" ht="13.2">
      <c r="B716" s="27"/>
      <c r="F716" s="24"/>
      <c r="H716" s="25"/>
    </row>
    <row r="717" spans="2:8" ht="13.2">
      <c r="B717" s="27"/>
      <c r="F717" s="24"/>
      <c r="H717" s="25"/>
    </row>
    <row r="718" spans="2:8" ht="13.2">
      <c r="B718" s="27"/>
      <c r="F718" s="24"/>
      <c r="H718" s="25"/>
    </row>
    <row r="719" spans="2:8" ht="13.2">
      <c r="B719" s="27"/>
      <c r="F719" s="24"/>
      <c r="H719" s="25"/>
    </row>
    <row r="720" spans="2:8" ht="13.2">
      <c r="B720" s="27"/>
      <c r="F720" s="24"/>
      <c r="H720" s="25"/>
    </row>
    <row r="721" spans="2:8" ht="13.2">
      <c r="B721" s="27"/>
      <c r="F721" s="24"/>
      <c r="H721" s="25"/>
    </row>
    <row r="722" spans="2:8" ht="13.2">
      <c r="B722" s="27"/>
      <c r="F722" s="24"/>
      <c r="H722" s="25"/>
    </row>
    <row r="723" spans="2:8" ht="13.2">
      <c r="B723" s="27"/>
      <c r="F723" s="24"/>
      <c r="H723" s="25"/>
    </row>
    <row r="724" spans="2:8" ht="13.2">
      <c r="B724" s="27"/>
      <c r="F724" s="24"/>
      <c r="H724" s="25"/>
    </row>
    <row r="725" spans="2:8" ht="13.2">
      <c r="B725" s="27"/>
      <c r="F725" s="24"/>
      <c r="H725" s="25"/>
    </row>
    <row r="726" spans="2:8" ht="13.2">
      <c r="B726" s="27"/>
      <c r="F726" s="24"/>
      <c r="H726" s="25"/>
    </row>
    <row r="727" spans="2:8" ht="13.2">
      <c r="B727" s="27"/>
      <c r="F727" s="24"/>
      <c r="H727" s="25"/>
    </row>
    <row r="728" spans="2:8" ht="13.2">
      <c r="B728" s="27"/>
      <c r="F728" s="24"/>
      <c r="H728" s="25"/>
    </row>
    <row r="729" spans="2:8" ht="13.2">
      <c r="B729" s="27"/>
      <c r="F729" s="24"/>
      <c r="H729" s="25"/>
    </row>
    <row r="730" spans="2:8" ht="13.2">
      <c r="B730" s="27"/>
      <c r="F730" s="24"/>
      <c r="H730" s="25"/>
    </row>
    <row r="731" spans="2:8" ht="13.2">
      <c r="B731" s="27"/>
      <c r="F731" s="24"/>
      <c r="H731" s="25"/>
    </row>
    <row r="732" spans="2:8" ht="13.2">
      <c r="B732" s="27"/>
      <c r="F732" s="24"/>
      <c r="H732" s="25"/>
    </row>
    <row r="733" spans="2:8" ht="13.2">
      <c r="B733" s="27"/>
      <c r="F733" s="24"/>
      <c r="H733" s="25"/>
    </row>
    <row r="734" spans="2:8" ht="13.2">
      <c r="B734" s="27"/>
      <c r="F734" s="24"/>
      <c r="H734" s="25"/>
    </row>
    <row r="735" spans="2:8" ht="13.2">
      <c r="B735" s="27"/>
      <c r="F735" s="24"/>
      <c r="H735" s="25"/>
    </row>
    <row r="736" spans="2:8" ht="13.2">
      <c r="B736" s="27"/>
      <c r="F736" s="24"/>
      <c r="H736" s="25"/>
    </row>
    <row r="737" spans="2:8" ht="13.2">
      <c r="B737" s="27"/>
      <c r="F737" s="24"/>
      <c r="H737" s="25"/>
    </row>
    <row r="738" spans="2:8" ht="13.2">
      <c r="B738" s="27"/>
      <c r="F738" s="24"/>
      <c r="H738" s="25"/>
    </row>
    <row r="739" spans="2:8" ht="13.2">
      <c r="B739" s="27"/>
      <c r="F739" s="24"/>
      <c r="H739" s="25"/>
    </row>
    <row r="740" spans="2:8" ht="13.2">
      <c r="B740" s="27"/>
      <c r="F740" s="24"/>
      <c r="H740" s="25"/>
    </row>
    <row r="741" spans="2:8" ht="13.2">
      <c r="B741" s="27"/>
      <c r="F741" s="24"/>
      <c r="H741" s="25"/>
    </row>
    <row r="742" spans="2:8" ht="13.2">
      <c r="B742" s="27"/>
      <c r="F742" s="24"/>
      <c r="H742" s="25"/>
    </row>
    <row r="743" spans="2:8" ht="13.2">
      <c r="B743" s="27"/>
      <c r="F743" s="24"/>
      <c r="H743" s="25"/>
    </row>
    <row r="744" spans="2:8" ht="13.2">
      <c r="B744" s="27"/>
      <c r="F744" s="24"/>
      <c r="H744" s="25"/>
    </row>
    <row r="745" spans="2:8" ht="13.2">
      <c r="B745" s="27"/>
      <c r="F745" s="24"/>
      <c r="H745" s="25"/>
    </row>
    <row r="746" spans="2:8" ht="13.2">
      <c r="B746" s="27"/>
      <c r="F746" s="24"/>
      <c r="H746" s="25"/>
    </row>
    <row r="747" spans="2:8" ht="13.2">
      <c r="B747" s="27"/>
      <c r="F747" s="24"/>
      <c r="H747" s="25"/>
    </row>
    <row r="748" spans="2:8" ht="13.2">
      <c r="B748" s="27"/>
      <c r="F748" s="24"/>
      <c r="H748" s="25"/>
    </row>
    <row r="749" spans="2:8" ht="13.2">
      <c r="B749" s="27"/>
      <c r="F749" s="24"/>
      <c r="H749" s="25"/>
    </row>
    <row r="750" spans="2:8" ht="13.2">
      <c r="B750" s="27"/>
      <c r="F750" s="24"/>
      <c r="H750" s="25"/>
    </row>
    <row r="751" spans="2:8" ht="13.2">
      <c r="B751" s="27"/>
      <c r="F751" s="24"/>
      <c r="H751" s="25"/>
    </row>
    <row r="752" spans="2:8" ht="13.2">
      <c r="B752" s="27"/>
      <c r="F752" s="24"/>
      <c r="H752" s="25"/>
    </row>
    <row r="753" spans="2:8" ht="13.2">
      <c r="B753" s="27"/>
      <c r="F753" s="24"/>
      <c r="H753" s="25"/>
    </row>
    <row r="754" spans="2:8" ht="13.2">
      <c r="B754" s="27"/>
      <c r="F754" s="24"/>
      <c r="H754" s="25"/>
    </row>
    <row r="755" spans="2:8" ht="13.2">
      <c r="B755" s="27"/>
      <c r="F755" s="24"/>
      <c r="H755" s="25"/>
    </row>
    <row r="756" spans="2:8" ht="13.2">
      <c r="B756" s="27"/>
      <c r="F756" s="24"/>
      <c r="H756" s="25"/>
    </row>
    <row r="757" spans="2:8" ht="13.2">
      <c r="B757" s="27"/>
      <c r="F757" s="24"/>
      <c r="H757" s="25"/>
    </row>
    <row r="758" spans="2:8" ht="13.2">
      <c r="B758" s="27"/>
      <c r="F758" s="24"/>
      <c r="H758" s="25"/>
    </row>
    <row r="759" spans="2:8" ht="13.2">
      <c r="B759" s="27"/>
      <c r="F759" s="24"/>
      <c r="H759" s="25"/>
    </row>
    <row r="760" spans="2:8" ht="13.2">
      <c r="B760" s="27"/>
      <c r="F760" s="24"/>
      <c r="H760" s="25"/>
    </row>
    <row r="761" spans="2:8" ht="13.2">
      <c r="B761" s="27"/>
      <c r="F761" s="24"/>
      <c r="H761" s="25"/>
    </row>
    <row r="762" spans="2:8" ht="13.2">
      <c r="B762" s="27"/>
      <c r="F762" s="24"/>
      <c r="H762" s="25"/>
    </row>
    <row r="763" spans="2:8" ht="13.2">
      <c r="B763" s="27"/>
      <c r="F763" s="24"/>
      <c r="H763" s="25"/>
    </row>
    <row r="764" spans="2:8" ht="13.2">
      <c r="B764" s="27"/>
      <c r="F764" s="24"/>
      <c r="H764" s="25"/>
    </row>
    <row r="765" spans="2:8" ht="13.2">
      <c r="B765" s="27"/>
      <c r="F765" s="24"/>
      <c r="H765" s="25"/>
    </row>
    <row r="766" spans="2:8" ht="13.2">
      <c r="B766" s="27"/>
      <c r="F766" s="24"/>
      <c r="H766" s="25"/>
    </row>
    <row r="767" spans="2:8" ht="13.2">
      <c r="B767" s="27"/>
      <c r="F767" s="24"/>
      <c r="H767" s="25"/>
    </row>
    <row r="768" spans="2:8" ht="13.2">
      <c r="B768" s="27"/>
      <c r="F768" s="24"/>
      <c r="H768" s="25"/>
    </row>
    <row r="769" spans="2:8" ht="13.2">
      <c r="B769" s="27"/>
      <c r="F769" s="24"/>
      <c r="H769" s="25"/>
    </row>
    <row r="770" spans="2:8" ht="13.2">
      <c r="B770" s="27"/>
      <c r="F770" s="24"/>
      <c r="H770" s="25"/>
    </row>
    <row r="771" spans="2:8" ht="13.2">
      <c r="B771" s="27"/>
      <c r="F771" s="24"/>
      <c r="H771" s="25"/>
    </row>
    <row r="772" spans="2:8" ht="13.2">
      <c r="B772" s="27"/>
      <c r="F772" s="24"/>
      <c r="H772" s="25"/>
    </row>
    <row r="773" spans="2:8" ht="13.2">
      <c r="B773" s="27"/>
      <c r="F773" s="24"/>
      <c r="H773" s="25"/>
    </row>
    <row r="774" spans="2:8" ht="13.2">
      <c r="B774" s="27"/>
      <c r="F774" s="24"/>
      <c r="H774" s="25"/>
    </row>
    <row r="775" spans="2:8" ht="13.2">
      <c r="B775" s="27"/>
      <c r="F775" s="24"/>
      <c r="H775" s="25"/>
    </row>
    <row r="776" spans="2:8" ht="13.2">
      <c r="B776" s="27"/>
      <c r="F776" s="24"/>
      <c r="H776" s="25"/>
    </row>
    <row r="777" spans="2:8" ht="13.2">
      <c r="B777" s="27"/>
      <c r="F777" s="24"/>
      <c r="H777" s="25"/>
    </row>
    <row r="778" spans="2:8" ht="13.2">
      <c r="B778" s="27"/>
      <c r="F778" s="24"/>
      <c r="H778" s="25"/>
    </row>
    <row r="779" spans="2:8" ht="13.2">
      <c r="B779" s="27"/>
      <c r="F779" s="24"/>
      <c r="H779" s="25"/>
    </row>
    <row r="780" spans="2:8" ht="13.2">
      <c r="B780" s="27"/>
      <c r="F780" s="24"/>
      <c r="H780" s="25"/>
    </row>
    <row r="781" spans="2:8" ht="13.2">
      <c r="B781" s="27"/>
      <c r="F781" s="24"/>
      <c r="H781" s="25"/>
    </row>
    <row r="782" spans="2:8" ht="13.2">
      <c r="B782" s="27"/>
      <c r="F782" s="24"/>
      <c r="H782" s="25"/>
    </row>
    <row r="783" spans="2:8" ht="13.2">
      <c r="B783" s="27"/>
      <c r="F783" s="24"/>
      <c r="H783" s="25"/>
    </row>
    <row r="784" spans="2:8" ht="13.2">
      <c r="B784" s="27"/>
      <c r="F784" s="24"/>
      <c r="H784" s="25"/>
    </row>
    <row r="785" spans="2:8" ht="13.2">
      <c r="B785" s="27"/>
      <c r="F785" s="24"/>
      <c r="H785" s="25"/>
    </row>
    <row r="786" spans="2:8" ht="13.2">
      <c r="B786" s="27"/>
      <c r="F786" s="24"/>
      <c r="H786" s="25"/>
    </row>
    <row r="787" spans="2:8" ht="13.2">
      <c r="B787" s="27"/>
      <c r="F787" s="24"/>
      <c r="H787" s="25"/>
    </row>
    <row r="788" spans="2:8" ht="13.2">
      <c r="B788" s="27"/>
      <c r="F788" s="24"/>
      <c r="H788" s="25"/>
    </row>
    <row r="789" spans="2:8" ht="13.2">
      <c r="B789" s="27"/>
      <c r="F789" s="24"/>
      <c r="H789" s="25"/>
    </row>
    <row r="790" spans="2:8" ht="13.2">
      <c r="B790" s="27"/>
      <c r="F790" s="24"/>
      <c r="H790" s="25"/>
    </row>
    <row r="791" spans="2:8" ht="13.2">
      <c r="B791" s="27"/>
      <c r="F791" s="24"/>
      <c r="H791" s="25"/>
    </row>
    <row r="792" spans="2:8" ht="13.2">
      <c r="B792" s="27"/>
      <c r="F792" s="24"/>
      <c r="H792" s="25"/>
    </row>
    <row r="793" spans="2:8" ht="13.2">
      <c r="B793" s="27"/>
      <c r="F793" s="24"/>
      <c r="H793" s="25"/>
    </row>
    <row r="794" spans="2:8" ht="13.2">
      <c r="B794" s="27"/>
      <c r="F794" s="24"/>
      <c r="H794" s="25"/>
    </row>
    <row r="795" spans="2:8" ht="13.2">
      <c r="B795" s="27"/>
      <c r="F795" s="24"/>
      <c r="H795" s="25"/>
    </row>
    <row r="796" spans="2:8" ht="13.2">
      <c r="B796" s="27"/>
      <c r="F796" s="24"/>
      <c r="H796" s="25"/>
    </row>
    <row r="797" spans="2:8" ht="13.2">
      <c r="B797" s="27"/>
      <c r="F797" s="24"/>
      <c r="H797" s="25"/>
    </row>
    <row r="798" spans="2:8" ht="13.2">
      <c r="B798" s="27"/>
      <c r="F798" s="24"/>
      <c r="H798" s="25"/>
    </row>
    <row r="799" spans="2:8" ht="13.2">
      <c r="B799" s="27"/>
      <c r="F799" s="24"/>
      <c r="H799" s="25"/>
    </row>
    <row r="800" spans="2:8" ht="13.2">
      <c r="B800" s="27"/>
      <c r="F800" s="24"/>
      <c r="H800" s="25"/>
    </row>
    <row r="801" spans="2:8" ht="13.2">
      <c r="B801" s="27"/>
      <c r="F801" s="24"/>
      <c r="H801" s="25"/>
    </row>
    <row r="802" spans="2:8" ht="13.2">
      <c r="B802" s="27"/>
      <c r="F802" s="24"/>
      <c r="H802" s="25"/>
    </row>
    <row r="803" spans="2:8" ht="13.2">
      <c r="B803" s="27"/>
      <c r="F803" s="24"/>
      <c r="H803" s="25"/>
    </row>
    <row r="804" spans="2:8" ht="13.2">
      <c r="B804" s="27"/>
      <c r="F804" s="24"/>
      <c r="H804" s="25"/>
    </row>
    <row r="805" spans="2:8" ht="13.2">
      <c r="B805" s="27"/>
      <c r="F805" s="24"/>
      <c r="H805" s="25"/>
    </row>
    <row r="806" spans="2:8" ht="13.2">
      <c r="B806" s="27"/>
      <c r="F806" s="24"/>
      <c r="H806" s="25"/>
    </row>
    <row r="807" spans="2:8" ht="13.2">
      <c r="B807" s="27"/>
      <c r="F807" s="24"/>
      <c r="H807" s="25"/>
    </row>
    <row r="808" spans="2:8" ht="13.2">
      <c r="B808" s="27"/>
      <c r="F808" s="24"/>
      <c r="H808" s="25"/>
    </row>
    <row r="809" spans="2:8" ht="13.2">
      <c r="B809" s="27"/>
      <c r="F809" s="24"/>
      <c r="H809" s="25"/>
    </row>
    <row r="810" spans="2:8" ht="13.2">
      <c r="B810" s="27"/>
      <c r="F810" s="24"/>
      <c r="H810" s="25"/>
    </row>
    <row r="811" spans="2:8" ht="13.2">
      <c r="B811" s="27"/>
      <c r="F811" s="24"/>
      <c r="H811" s="25"/>
    </row>
    <row r="812" spans="2:8" ht="13.2">
      <c r="B812" s="27"/>
      <c r="F812" s="24"/>
      <c r="H812" s="25"/>
    </row>
    <row r="813" spans="2:8" ht="13.2">
      <c r="B813" s="27"/>
      <c r="F813" s="24"/>
      <c r="H813" s="25"/>
    </row>
    <row r="814" spans="2:8" ht="13.2">
      <c r="B814" s="27"/>
      <c r="F814" s="24"/>
      <c r="H814" s="25"/>
    </row>
    <row r="815" spans="2:8" ht="13.2">
      <c r="B815" s="27"/>
      <c r="F815" s="24"/>
      <c r="H815" s="25"/>
    </row>
    <row r="816" spans="2:8" ht="13.2">
      <c r="B816" s="27"/>
      <c r="F816" s="24"/>
      <c r="H816" s="25"/>
    </row>
    <row r="817" spans="2:8" ht="13.2">
      <c r="B817" s="27"/>
      <c r="F817" s="24"/>
      <c r="H817" s="25"/>
    </row>
    <row r="818" spans="2:8" ht="13.2">
      <c r="B818" s="27"/>
      <c r="F818" s="24"/>
      <c r="H818" s="25"/>
    </row>
    <row r="819" spans="2:8" ht="13.2">
      <c r="B819" s="27"/>
      <c r="F819" s="24"/>
      <c r="H819" s="25"/>
    </row>
    <row r="820" spans="2:8" ht="13.2">
      <c r="B820" s="27"/>
      <c r="F820" s="24"/>
      <c r="H820" s="25"/>
    </row>
    <row r="821" spans="2:8" ht="13.2">
      <c r="B821" s="27"/>
      <c r="F821" s="24"/>
      <c r="H821" s="25"/>
    </row>
    <row r="822" spans="2:8" ht="13.2">
      <c r="B822" s="27"/>
      <c r="F822" s="24"/>
      <c r="H822" s="25"/>
    </row>
    <row r="823" spans="2:8" ht="13.2">
      <c r="B823" s="27"/>
      <c r="F823" s="24"/>
      <c r="H823" s="25"/>
    </row>
    <row r="824" spans="2:8" ht="13.2">
      <c r="B824" s="27"/>
      <c r="F824" s="24"/>
      <c r="H824" s="25"/>
    </row>
    <row r="825" spans="2:8" ht="13.2">
      <c r="B825" s="27"/>
      <c r="F825" s="24"/>
      <c r="H825" s="25"/>
    </row>
    <row r="826" spans="2:8" ht="13.2">
      <c r="B826" s="27"/>
      <c r="F826" s="24"/>
      <c r="H826" s="25"/>
    </row>
    <row r="827" spans="2:8" ht="13.2">
      <c r="B827" s="27"/>
      <c r="F827" s="24"/>
      <c r="H827" s="25"/>
    </row>
    <row r="828" spans="2:8" ht="13.2">
      <c r="B828" s="27"/>
      <c r="F828" s="24"/>
      <c r="H828" s="25"/>
    </row>
    <row r="829" spans="2:8" ht="13.2">
      <c r="B829" s="27"/>
      <c r="F829" s="24"/>
      <c r="H829" s="25"/>
    </row>
    <row r="830" spans="2:8" ht="13.2">
      <c r="B830" s="27"/>
      <c r="F830" s="24"/>
      <c r="H830" s="25"/>
    </row>
    <row r="831" spans="2:8" ht="13.2">
      <c r="B831" s="27"/>
      <c r="F831" s="24"/>
      <c r="H831" s="25"/>
    </row>
    <row r="832" spans="2:8" ht="13.2">
      <c r="B832" s="27"/>
      <c r="F832" s="24"/>
      <c r="H832" s="25"/>
    </row>
    <row r="833" spans="2:8" ht="13.2">
      <c r="B833" s="27"/>
      <c r="F833" s="24"/>
      <c r="H833" s="25"/>
    </row>
    <row r="834" spans="2:8" ht="13.2">
      <c r="B834" s="27"/>
      <c r="F834" s="24"/>
      <c r="H834" s="25"/>
    </row>
    <row r="835" spans="2:8" ht="13.2">
      <c r="B835" s="27"/>
      <c r="F835" s="24"/>
      <c r="H835" s="25"/>
    </row>
    <row r="836" spans="2:8" ht="13.2">
      <c r="B836" s="27"/>
      <c r="F836" s="24"/>
      <c r="H836" s="25"/>
    </row>
    <row r="837" spans="2:8" ht="13.2">
      <c r="B837" s="27"/>
      <c r="F837" s="24"/>
      <c r="H837" s="25"/>
    </row>
    <row r="838" spans="2:8" ht="13.2">
      <c r="B838" s="27"/>
      <c r="F838" s="24"/>
      <c r="H838" s="25"/>
    </row>
    <row r="839" spans="2:8" ht="13.2">
      <c r="B839" s="27"/>
      <c r="F839" s="24"/>
      <c r="H839" s="25"/>
    </row>
    <row r="840" spans="2:8" ht="13.2">
      <c r="B840" s="27"/>
      <c r="F840" s="24"/>
      <c r="H840" s="25"/>
    </row>
    <row r="841" spans="2:8" ht="13.2">
      <c r="B841" s="27"/>
      <c r="F841" s="24"/>
      <c r="H841" s="25"/>
    </row>
    <row r="842" spans="2:8" ht="13.2">
      <c r="B842" s="27"/>
      <c r="F842" s="24"/>
      <c r="H842" s="25"/>
    </row>
    <row r="843" spans="2:8" ht="13.2">
      <c r="B843" s="27"/>
      <c r="F843" s="24"/>
      <c r="H843" s="25"/>
    </row>
    <row r="844" spans="2:8" ht="13.2">
      <c r="B844" s="27"/>
      <c r="F844" s="24"/>
      <c r="H844" s="25"/>
    </row>
    <row r="845" spans="2:8" ht="13.2">
      <c r="B845" s="27"/>
      <c r="F845" s="24"/>
      <c r="H845" s="25"/>
    </row>
    <row r="846" spans="2:8" ht="13.2">
      <c r="B846" s="27"/>
      <c r="F846" s="24"/>
      <c r="H846" s="25"/>
    </row>
    <row r="847" spans="2:8" ht="13.2">
      <c r="B847" s="27"/>
      <c r="F847" s="24"/>
      <c r="H847" s="25"/>
    </row>
    <row r="848" spans="2:8" ht="13.2">
      <c r="B848" s="27"/>
      <c r="F848" s="24"/>
      <c r="H848" s="25"/>
    </row>
    <row r="849" spans="2:8" ht="13.2">
      <c r="B849" s="27"/>
      <c r="F849" s="24"/>
      <c r="H849" s="25"/>
    </row>
    <row r="850" spans="2:8" ht="13.2">
      <c r="B850" s="27"/>
      <c r="F850" s="24"/>
      <c r="H850" s="25"/>
    </row>
    <row r="851" spans="2:8" ht="13.2">
      <c r="B851" s="27"/>
      <c r="F851" s="24"/>
      <c r="H851" s="25"/>
    </row>
    <row r="852" spans="2:8" ht="13.2">
      <c r="B852" s="27"/>
      <c r="F852" s="24"/>
      <c r="H852" s="25"/>
    </row>
    <row r="853" spans="2:8" ht="13.2">
      <c r="B853" s="27"/>
      <c r="F853" s="24"/>
      <c r="H853" s="25"/>
    </row>
    <row r="854" spans="2:8" ht="13.2">
      <c r="B854" s="27"/>
      <c r="F854" s="24"/>
      <c r="H854" s="25"/>
    </row>
    <row r="855" spans="2:8" ht="13.2">
      <c r="B855" s="27"/>
      <c r="F855" s="24"/>
      <c r="H855" s="25"/>
    </row>
    <row r="856" spans="2:8" ht="13.2">
      <c r="B856" s="27"/>
      <c r="F856" s="24"/>
      <c r="H856" s="25"/>
    </row>
    <row r="857" spans="2:8" ht="13.2">
      <c r="B857" s="27"/>
      <c r="F857" s="24"/>
      <c r="H857" s="25"/>
    </row>
    <row r="858" spans="2:8" ht="13.2">
      <c r="B858" s="27"/>
      <c r="F858" s="24"/>
      <c r="H858" s="25"/>
    </row>
    <row r="859" spans="2:8" ht="13.2">
      <c r="B859" s="27"/>
      <c r="F859" s="24"/>
      <c r="H859" s="25"/>
    </row>
    <row r="860" spans="2:8" ht="13.2">
      <c r="B860" s="27"/>
      <c r="F860" s="24"/>
      <c r="H860" s="25"/>
    </row>
    <row r="861" spans="2:8" ht="13.2">
      <c r="B861" s="27"/>
      <c r="F861" s="24"/>
      <c r="H861" s="25"/>
    </row>
    <row r="862" spans="2:8" ht="13.2">
      <c r="B862" s="27"/>
      <c r="F862" s="24"/>
      <c r="H862" s="25"/>
    </row>
    <row r="863" spans="2:8" ht="13.2">
      <c r="B863" s="27"/>
      <c r="F863" s="24"/>
      <c r="H863" s="25"/>
    </row>
    <row r="864" spans="2:8" ht="13.2">
      <c r="B864" s="27"/>
      <c r="F864" s="24"/>
      <c r="H864" s="25"/>
    </row>
    <row r="865" spans="2:8" ht="13.2">
      <c r="B865" s="27"/>
      <c r="F865" s="24"/>
      <c r="H865" s="25"/>
    </row>
    <row r="866" spans="2:8" ht="13.2">
      <c r="B866" s="27"/>
      <c r="F866" s="24"/>
      <c r="H866" s="25"/>
    </row>
    <row r="867" spans="2:8" ht="13.2">
      <c r="B867" s="27"/>
      <c r="F867" s="24"/>
      <c r="H867" s="25"/>
    </row>
    <row r="868" spans="2:8" ht="13.2">
      <c r="B868" s="27"/>
      <c r="F868" s="24"/>
      <c r="H868" s="25"/>
    </row>
    <row r="869" spans="2:8" ht="13.2">
      <c r="B869" s="27"/>
      <c r="F869" s="24"/>
      <c r="H869" s="25"/>
    </row>
    <row r="870" spans="2:8" ht="13.2">
      <c r="B870" s="27"/>
      <c r="F870" s="24"/>
      <c r="H870" s="25"/>
    </row>
    <row r="871" spans="2:8" ht="13.2">
      <c r="B871" s="27"/>
      <c r="F871" s="24"/>
      <c r="H871" s="25"/>
    </row>
    <row r="872" spans="2:8" ht="13.2">
      <c r="B872" s="27"/>
      <c r="F872" s="24"/>
      <c r="H872" s="25"/>
    </row>
    <row r="873" spans="2:8" ht="13.2">
      <c r="B873" s="27"/>
      <c r="F873" s="24"/>
      <c r="H873" s="25"/>
    </row>
    <row r="874" spans="2:8" ht="13.2">
      <c r="B874" s="27"/>
      <c r="F874" s="24"/>
      <c r="H874" s="25"/>
    </row>
    <row r="875" spans="2:8" ht="13.2">
      <c r="B875" s="27"/>
      <c r="F875" s="24"/>
      <c r="H875" s="25"/>
    </row>
    <row r="876" spans="2:8" ht="13.2">
      <c r="B876" s="27"/>
      <c r="F876" s="24"/>
      <c r="H876" s="25"/>
    </row>
    <row r="877" spans="2:8" ht="13.2">
      <c r="B877" s="27"/>
      <c r="F877" s="24"/>
      <c r="H877" s="25"/>
    </row>
    <row r="878" spans="2:8" ht="13.2">
      <c r="B878" s="27"/>
      <c r="F878" s="24"/>
      <c r="H878" s="25"/>
    </row>
    <row r="879" spans="2:8" ht="13.2">
      <c r="B879" s="27"/>
      <c r="F879" s="24"/>
      <c r="H879" s="25"/>
    </row>
    <row r="880" spans="2:8" ht="13.2">
      <c r="B880" s="27"/>
      <c r="F880" s="24"/>
      <c r="H880" s="25"/>
    </row>
    <row r="881" spans="2:8" ht="13.2">
      <c r="B881" s="27"/>
      <c r="F881" s="24"/>
      <c r="H881" s="25"/>
    </row>
    <row r="882" spans="2:8" ht="13.2">
      <c r="B882" s="27"/>
      <c r="F882" s="24"/>
      <c r="H882" s="25"/>
    </row>
    <row r="883" spans="2:8" ht="13.2">
      <c r="B883" s="27"/>
      <c r="F883" s="24"/>
      <c r="H883" s="25"/>
    </row>
    <row r="884" spans="2:8" ht="13.2">
      <c r="B884" s="27"/>
      <c r="F884" s="24"/>
      <c r="H884" s="25"/>
    </row>
    <row r="885" spans="2:8" ht="13.2">
      <c r="B885" s="27"/>
      <c r="F885" s="24"/>
      <c r="H885" s="25"/>
    </row>
    <row r="886" spans="2:8" ht="13.2">
      <c r="B886" s="27"/>
      <c r="F886" s="24"/>
      <c r="H886" s="25"/>
    </row>
    <row r="887" spans="2:8" ht="13.2">
      <c r="B887" s="27"/>
      <c r="F887" s="24"/>
      <c r="H887" s="25"/>
    </row>
    <row r="888" spans="2:8" ht="13.2">
      <c r="B888" s="27"/>
      <c r="F888" s="24"/>
      <c r="H888" s="25"/>
    </row>
    <row r="889" spans="2:8" ht="13.2">
      <c r="B889" s="27"/>
      <c r="F889" s="24"/>
      <c r="H889" s="25"/>
    </row>
    <row r="890" spans="2:8" ht="13.2">
      <c r="B890" s="27"/>
      <c r="F890" s="24"/>
      <c r="H890" s="25"/>
    </row>
    <row r="891" spans="2:8" ht="13.2">
      <c r="B891" s="27"/>
      <c r="F891" s="24"/>
      <c r="H891" s="25"/>
    </row>
    <row r="892" spans="2:8" ht="13.2">
      <c r="B892" s="27"/>
      <c r="F892" s="24"/>
      <c r="H892" s="25"/>
    </row>
    <row r="893" spans="2:8" ht="13.2">
      <c r="B893" s="27"/>
      <c r="F893" s="24"/>
      <c r="H893" s="25"/>
    </row>
    <row r="894" spans="2:8" ht="13.2">
      <c r="B894" s="27"/>
      <c r="F894" s="24"/>
      <c r="H894" s="25"/>
    </row>
    <row r="895" spans="2:8" ht="13.2">
      <c r="B895" s="27"/>
      <c r="F895" s="24"/>
      <c r="H895" s="25"/>
    </row>
    <row r="896" spans="2:8" ht="13.2">
      <c r="B896" s="27"/>
      <c r="F896" s="24"/>
      <c r="H896" s="25"/>
    </row>
    <row r="897" spans="2:8" ht="13.2">
      <c r="B897" s="27"/>
      <c r="F897" s="24"/>
      <c r="H897" s="25"/>
    </row>
    <row r="898" spans="2:8" ht="13.2">
      <c r="B898" s="27"/>
      <c r="F898" s="24"/>
      <c r="H898" s="25"/>
    </row>
    <row r="899" spans="2:8" ht="13.2">
      <c r="B899" s="27"/>
      <c r="F899" s="24"/>
      <c r="H899" s="25"/>
    </row>
    <row r="900" spans="2:8" ht="13.2">
      <c r="B900" s="27"/>
      <c r="F900" s="24"/>
      <c r="H900" s="25"/>
    </row>
    <row r="901" spans="2:8" ht="13.2">
      <c r="B901" s="27"/>
      <c r="F901" s="24"/>
      <c r="H901" s="25"/>
    </row>
    <row r="902" spans="2:8" ht="13.2">
      <c r="B902" s="27"/>
      <c r="F902" s="24"/>
      <c r="H902" s="25"/>
    </row>
    <row r="903" spans="2:8" ht="13.2">
      <c r="B903" s="27"/>
      <c r="F903" s="24"/>
      <c r="H903" s="25"/>
    </row>
    <row r="904" spans="2:8" ht="13.2">
      <c r="B904" s="27"/>
      <c r="F904" s="24"/>
      <c r="H904" s="25"/>
    </row>
    <row r="905" spans="2:8" ht="13.2">
      <c r="B905" s="27"/>
      <c r="F905" s="24"/>
      <c r="H905" s="25"/>
    </row>
    <row r="906" spans="2:8" ht="13.2">
      <c r="B906" s="27"/>
      <c r="F906" s="24"/>
      <c r="H906" s="25"/>
    </row>
    <row r="907" spans="2:8" ht="13.2">
      <c r="B907" s="27"/>
      <c r="F907" s="24"/>
      <c r="H907" s="25"/>
    </row>
    <row r="908" spans="2:8" ht="13.2">
      <c r="B908" s="27"/>
      <c r="F908" s="24"/>
      <c r="H908" s="25"/>
    </row>
    <row r="909" spans="2:8" ht="13.2">
      <c r="B909" s="27"/>
      <c r="F909" s="24"/>
      <c r="H909" s="25"/>
    </row>
    <row r="910" spans="2:8" ht="13.2">
      <c r="B910" s="27"/>
      <c r="F910" s="24"/>
      <c r="H910" s="25"/>
    </row>
    <row r="911" spans="2:8" ht="13.2">
      <c r="B911" s="27"/>
      <c r="F911" s="24"/>
      <c r="H911" s="25"/>
    </row>
    <row r="912" spans="2:8" ht="13.2">
      <c r="B912" s="27"/>
      <c r="F912" s="24"/>
      <c r="H912" s="25"/>
    </row>
    <row r="913" spans="2:8" ht="13.2">
      <c r="B913" s="27"/>
      <c r="F913" s="24"/>
      <c r="H913" s="25"/>
    </row>
    <row r="914" spans="2:8" ht="13.2">
      <c r="B914" s="27"/>
      <c r="F914" s="24"/>
      <c r="H914" s="25"/>
    </row>
    <row r="915" spans="2:8" ht="13.2">
      <c r="B915" s="27"/>
      <c r="F915" s="24"/>
      <c r="H915" s="25"/>
    </row>
    <row r="916" spans="2:8" ht="13.2">
      <c r="B916" s="27"/>
      <c r="F916" s="24"/>
      <c r="H916" s="25"/>
    </row>
    <row r="917" spans="2:8" ht="13.2">
      <c r="B917" s="27"/>
      <c r="F917" s="24"/>
      <c r="H917" s="25"/>
    </row>
    <row r="918" spans="2:8" ht="13.2">
      <c r="B918" s="27"/>
      <c r="F918" s="24"/>
      <c r="H918" s="25"/>
    </row>
    <row r="919" spans="2:8" ht="13.2">
      <c r="B919" s="27"/>
      <c r="F919" s="24"/>
      <c r="H919" s="25"/>
    </row>
    <row r="920" spans="2:8" ht="13.2">
      <c r="B920" s="27"/>
      <c r="F920" s="24"/>
      <c r="H920" s="25"/>
    </row>
    <row r="921" spans="2:8" ht="13.2">
      <c r="B921" s="27"/>
      <c r="F921" s="24"/>
      <c r="H921" s="25"/>
    </row>
    <row r="922" spans="2:8" ht="13.2">
      <c r="B922" s="27"/>
      <c r="F922" s="24"/>
      <c r="H922" s="25"/>
    </row>
    <row r="923" spans="2:8" ht="13.2">
      <c r="B923" s="27"/>
      <c r="F923" s="24"/>
      <c r="H923" s="25"/>
    </row>
    <row r="924" spans="2:8" ht="13.2">
      <c r="B924" s="27"/>
      <c r="F924" s="24"/>
      <c r="H924" s="25"/>
    </row>
    <row r="925" spans="2:8" ht="13.2">
      <c r="B925" s="27"/>
      <c r="F925" s="24"/>
      <c r="H925" s="25"/>
    </row>
    <row r="926" spans="2:8" ht="13.2">
      <c r="B926" s="27"/>
      <c r="F926" s="24"/>
      <c r="H926" s="25"/>
    </row>
    <row r="927" spans="2:8" ht="13.2">
      <c r="B927" s="27"/>
      <c r="F927" s="24"/>
      <c r="H927" s="25"/>
    </row>
    <row r="928" spans="2:8" ht="13.2">
      <c r="B928" s="27"/>
      <c r="F928" s="24"/>
      <c r="H928" s="25"/>
    </row>
    <row r="929" spans="2:8" ht="13.2">
      <c r="B929" s="27"/>
      <c r="F929" s="24"/>
      <c r="H929" s="25"/>
    </row>
    <row r="930" spans="2:8" ht="13.2">
      <c r="B930" s="27"/>
      <c r="F930" s="24"/>
      <c r="H930" s="25"/>
    </row>
    <row r="931" spans="2:8" ht="13.2">
      <c r="B931" s="27"/>
      <c r="F931" s="24"/>
      <c r="H931" s="25"/>
    </row>
    <row r="932" spans="2:8" ht="13.2">
      <c r="B932" s="27"/>
      <c r="F932" s="24"/>
      <c r="H932" s="25"/>
    </row>
    <row r="933" spans="2:8" ht="13.2">
      <c r="B933" s="27"/>
      <c r="F933" s="24"/>
      <c r="H933" s="25"/>
    </row>
    <row r="934" spans="2:8" ht="13.2">
      <c r="B934" s="27"/>
      <c r="F934" s="24"/>
      <c r="H934" s="25"/>
    </row>
    <row r="935" spans="2:8" ht="13.2">
      <c r="B935" s="27"/>
      <c r="F935" s="24"/>
      <c r="H935" s="25"/>
    </row>
    <row r="936" spans="2:8" ht="13.2">
      <c r="B936" s="27"/>
      <c r="F936" s="24"/>
      <c r="H936" s="25"/>
    </row>
    <row r="937" spans="2:8" ht="13.2">
      <c r="B937" s="27"/>
      <c r="F937" s="24"/>
      <c r="H937" s="25"/>
    </row>
    <row r="938" spans="2:8" ht="13.2">
      <c r="B938" s="27"/>
      <c r="F938" s="24"/>
      <c r="H938" s="25"/>
    </row>
    <row r="939" spans="2:8" ht="13.2">
      <c r="B939" s="27"/>
      <c r="F939" s="24"/>
      <c r="H939" s="25"/>
    </row>
    <row r="940" spans="2:8" ht="13.2">
      <c r="B940" s="27"/>
      <c r="F940" s="24"/>
      <c r="H940" s="25"/>
    </row>
    <row r="941" spans="2:8" ht="13.2">
      <c r="B941" s="27"/>
      <c r="F941" s="24"/>
      <c r="H941" s="25"/>
    </row>
    <row r="942" spans="2:8" ht="13.2">
      <c r="B942" s="27"/>
      <c r="F942" s="24"/>
      <c r="H942" s="25"/>
    </row>
    <row r="943" spans="2:8" ht="13.2">
      <c r="B943" s="27"/>
      <c r="F943" s="24"/>
      <c r="H943" s="25"/>
    </row>
    <row r="944" spans="2:8" ht="13.2">
      <c r="B944" s="27"/>
      <c r="F944" s="24"/>
      <c r="H944" s="25"/>
    </row>
    <row r="945" spans="2:8" ht="13.2">
      <c r="B945" s="27"/>
      <c r="F945" s="24"/>
      <c r="H945" s="25"/>
    </row>
    <row r="946" spans="2:8" ht="13.2">
      <c r="B946" s="27"/>
      <c r="F946" s="24"/>
      <c r="H946" s="25"/>
    </row>
    <row r="947" spans="2:8" ht="13.2">
      <c r="B947" s="27"/>
      <c r="F947" s="24"/>
      <c r="H947" s="25"/>
    </row>
    <row r="948" spans="2:8" ht="13.2">
      <c r="B948" s="27"/>
      <c r="F948" s="24"/>
      <c r="H948" s="25"/>
    </row>
    <row r="949" spans="2:8" ht="13.2">
      <c r="B949" s="27"/>
      <c r="F949" s="24"/>
      <c r="H949" s="25"/>
    </row>
    <row r="950" spans="2:8" ht="13.2">
      <c r="B950" s="27"/>
      <c r="F950" s="24"/>
      <c r="H950" s="25"/>
    </row>
    <row r="951" spans="2:8" ht="13.2">
      <c r="B951" s="27"/>
      <c r="F951" s="24"/>
      <c r="H951" s="25"/>
    </row>
    <row r="952" spans="2:8" ht="13.2">
      <c r="B952" s="27"/>
      <c r="F952" s="24"/>
      <c r="H952" s="25"/>
    </row>
    <row r="953" spans="2:8" ht="13.2">
      <c r="B953" s="27"/>
      <c r="F953" s="24"/>
      <c r="H953" s="25"/>
    </row>
    <row r="954" spans="2:8" ht="13.2">
      <c r="B954" s="27"/>
      <c r="F954" s="24"/>
      <c r="H954" s="25"/>
    </row>
    <row r="955" spans="2:8" ht="13.2">
      <c r="B955" s="27"/>
      <c r="F955" s="24"/>
      <c r="H955" s="25"/>
    </row>
    <row r="956" spans="2:8" ht="13.2">
      <c r="B956" s="27"/>
      <c r="F956" s="24"/>
      <c r="H956" s="25"/>
    </row>
    <row r="957" spans="2:8" ht="13.2">
      <c r="B957" s="27"/>
      <c r="F957" s="24"/>
      <c r="H957" s="25"/>
    </row>
    <row r="958" spans="2:8" ht="13.2">
      <c r="B958" s="27"/>
      <c r="F958" s="24"/>
      <c r="H958" s="25"/>
    </row>
    <row r="959" spans="2:8" ht="13.2">
      <c r="B959" s="27"/>
      <c r="F959" s="24"/>
      <c r="H959" s="25"/>
    </row>
    <row r="960" spans="2:8" ht="13.2">
      <c r="B960" s="27"/>
      <c r="F960" s="24"/>
      <c r="H960" s="25"/>
    </row>
    <row r="961" spans="2:8" ht="13.2">
      <c r="B961" s="27"/>
      <c r="F961" s="24"/>
      <c r="H961" s="25"/>
    </row>
    <row r="962" spans="2:8" ht="13.2">
      <c r="B962" s="27"/>
      <c r="F962" s="24"/>
      <c r="H962" s="25"/>
    </row>
    <row r="963" spans="2:8" ht="13.2">
      <c r="B963" s="27"/>
      <c r="F963" s="24"/>
      <c r="H963" s="25"/>
    </row>
    <row r="964" spans="2:8" ht="13.2">
      <c r="B964" s="27"/>
      <c r="F964" s="24"/>
      <c r="H964" s="25"/>
    </row>
    <row r="965" spans="2:8" ht="13.2">
      <c r="B965" s="27"/>
      <c r="F965" s="24"/>
      <c r="H965" s="25"/>
    </row>
    <row r="966" spans="2:8" ht="13.2">
      <c r="B966" s="27"/>
      <c r="F966" s="24"/>
      <c r="H966" s="25"/>
    </row>
    <row r="967" spans="2:8" ht="13.2">
      <c r="B967" s="27"/>
      <c r="F967" s="24"/>
      <c r="H967" s="25"/>
    </row>
    <row r="968" spans="2:8" ht="13.2">
      <c r="B968" s="27"/>
      <c r="F968" s="24"/>
      <c r="H968" s="25"/>
    </row>
    <row r="969" spans="2:8" ht="13.2">
      <c r="B969" s="27"/>
      <c r="F969" s="24"/>
      <c r="H969" s="25"/>
    </row>
    <row r="970" spans="2:8" ht="13.2">
      <c r="B970" s="27"/>
      <c r="F970" s="24"/>
      <c r="H970" s="25"/>
    </row>
    <row r="971" spans="2:8" ht="13.2">
      <c r="B971" s="27"/>
      <c r="F971" s="24"/>
      <c r="H971" s="25"/>
    </row>
    <row r="972" spans="2:8" ht="13.2">
      <c r="B972" s="27"/>
      <c r="F972" s="24"/>
      <c r="H972" s="25"/>
    </row>
    <row r="973" spans="2:8" ht="13.2">
      <c r="B973" s="27"/>
      <c r="F973" s="24"/>
      <c r="H973" s="25"/>
    </row>
    <row r="974" spans="2:8" ht="13.2">
      <c r="B974" s="27"/>
      <c r="F974" s="24"/>
      <c r="H974" s="25"/>
    </row>
    <row r="975" spans="2:8" ht="13.2">
      <c r="B975" s="27"/>
      <c r="F975" s="24"/>
      <c r="H975" s="25"/>
    </row>
    <row r="976" spans="2:8" ht="13.2">
      <c r="B976" s="27"/>
      <c r="F976" s="24"/>
      <c r="H976" s="25"/>
    </row>
    <row r="977" spans="2:8" ht="13.2">
      <c r="B977" s="27"/>
      <c r="F977" s="24"/>
      <c r="H977" s="25"/>
    </row>
    <row r="978" spans="2:8" ht="13.2">
      <c r="B978" s="27"/>
      <c r="F978" s="24"/>
      <c r="H978" s="25"/>
    </row>
    <row r="979" spans="2:8" ht="13.2">
      <c r="B979" s="27"/>
      <c r="F979" s="24"/>
      <c r="H979" s="25"/>
    </row>
    <row r="980" spans="2:8" ht="13.2">
      <c r="B980" s="27"/>
      <c r="F980" s="24"/>
      <c r="H980" s="25"/>
    </row>
    <row r="981" spans="2:8" ht="13.2">
      <c r="B981" s="27"/>
      <c r="F981" s="24"/>
      <c r="H981" s="25"/>
    </row>
    <row r="982" spans="2:8" ht="13.2">
      <c r="B982" s="27"/>
      <c r="F982" s="24"/>
      <c r="H982" s="25"/>
    </row>
    <row r="983" spans="2:8" ht="13.2">
      <c r="B983" s="27"/>
      <c r="F983" s="24"/>
      <c r="H983" s="25"/>
    </row>
    <row r="984" spans="2:8" ht="13.2">
      <c r="B984" s="27"/>
      <c r="F984" s="24"/>
      <c r="H984" s="25"/>
    </row>
    <row r="985" spans="2:8" ht="13.2">
      <c r="B985" s="27"/>
      <c r="F985" s="24"/>
      <c r="H985" s="25"/>
    </row>
    <row r="986" spans="2:8" ht="13.2">
      <c r="B986" s="27"/>
      <c r="F986" s="24"/>
      <c r="H986" s="25"/>
    </row>
    <row r="987" spans="2:8" ht="13.2">
      <c r="B987" s="27"/>
      <c r="F987" s="24"/>
      <c r="H987" s="25"/>
    </row>
    <row r="988" spans="2:8" ht="13.2">
      <c r="B988" s="27"/>
      <c r="F988" s="24"/>
      <c r="H988" s="25"/>
    </row>
    <row r="989" spans="2:8" ht="13.2">
      <c r="B989" s="27"/>
      <c r="F989" s="24"/>
      <c r="H989" s="25"/>
    </row>
    <row r="990" spans="2:8" ht="13.2">
      <c r="B990" s="27"/>
      <c r="F990" s="24"/>
      <c r="H990" s="25"/>
    </row>
    <row r="991" spans="2:8" ht="13.2">
      <c r="B991" s="27"/>
      <c r="F991" s="24"/>
      <c r="H991" s="25"/>
    </row>
    <row r="992" spans="2:8" ht="13.2">
      <c r="B992" s="27"/>
      <c r="F992" s="24"/>
      <c r="H992" s="25"/>
    </row>
    <row r="993" spans="2:8" ht="13.2">
      <c r="B993" s="27"/>
      <c r="F993" s="24"/>
      <c r="H993" s="25"/>
    </row>
    <row r="994" spans="2:8" ht="13.2">
      <c r="B994" s="27"/>
      <c r="F994" s="24"/>
      <c r="H994" s="25"/>
    </row>
    <row r="995" spans="2:8" ht="13.2">
      <c r="B995" s="27"/>
      <c r="F995" s="24"/>
      <c r="H995" s="25"/>
    </row>
    <row r="996" spans="2:8" ht="13.2">
      <c r="B996" s="27"/>
      <c r="F996" s="24"/>
      <c r="H996" s="25"/>
    </row>
    <row r="997" spans="2:8" ht="13.2">
      <c r="B997" s="27"/>
      <c r="F997" s="24"/>
      <c r="H997" s="25"/>
    </row>
    <row r="998" spans="2:8" ht="13.2">
      <c r="B998" s="27"/>
      <c r="F998" s="24"/>
      <c r="H998" s="25"/>
    </row>
    <row r="999" spans="2:8" ht="13.2">
      <c r="B999" s="27"/>
      <c r="F999" s="24"/>
      <c r="H99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Friso's Laptop</cp:lastModifiedBy>
  <dcterms:modified xsi:type="dcterms:W3CDTF">2020-07-14T18:09:58Z</dcterms:modified>
</cp:coreProperties>
</file>