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uth/Desktop/ML/"/>
    </mc:Choice>
  </mc:AlternateContent>
  <xr:revisionPtr revIDLastSave="0" documentId="13_ncr:1_{0271F724-9963-0C4E-929D-456251CC50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eekl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<sst xmlns="http://schemas.openxmlformats.org/spreadsheetml/2006/main" count="34" uniqueCount="19">
  <si>
    <t>FiscalYearWeekID</t>
  </si>
  <si>
    <t>InventoryDollars</t>
  </si>
  <si>
    <t>ReceivedCasesDollars</t>
  </si>
  <si>
    <t>SoldDollars</t>
  </si>
  <si>
    <t>NetSales</t>
  </si>
  <si>
    <t>SoldCases</t>
  </si>
  <si>
    <t>DailySalesLast35DaysDollars</t>
  </si>
  <si>
    <t>FiscalYear</t>
  </si>
  <si>
    <t>FiscalMonthID</t>
  </si>
  <si>
    <t>DaysSalesOnHand (DSO)</t>
  </si>
  <si>
    <t>Predictions  ML Method 4 (Random Forest Regressor)</t>
  </si>
  <si>
    <t>Predictions  ML Method 3 (Ridge Regression)</t>
  </si>
  <si>
    <t>Predictions  ML Method 2 (Lasso Regression)</t>
  </si>
  <si>
    <t>Predictions  ML Method 1 (Linear Regression)</t>
  </si>
  <si>
    <t>Predictions  ML Method 5 (Decision Tree Regressor)</t>
  </si>
  <si>
    <t>Predictions  ML Method 6(XGBoost Regressor)</t>
  </si>
  <si>
    <t>RMSE</t>
  </si>
  <si>
    <t>R2</t>
  </si>
  <si>
    <t>Accuracy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</si>
</sst>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4" fontId="0" fillId="34" borderId="10" xfId="1" applyNumberFormat="1" applyFont="1" applyFill="1" applyBorder="1"/>
    <xf numFmtId="0" fontId="0" fillId="0" borderId="10" xfId="0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165" fontId="0" fillId="33" borderId="10" xfId="0" applyNumberForma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topLeftCell="K1" zoomScale="171" zoomScaleNormal="171" workbookViewId="0">
      <pane ySplit="1" topLeftCell="A92" activePane="bottomLeft" state="frozen"/>
      <selection pane="bottomLeft" activeCell="V3" sqref="V3"/>
    </sheetView>
  </sheetViews>
  <sheetFormatPr baseColWidth="10" defaultColWidth="11.33203125" defaultRowHeight="15" x14ac:dyDescent="0.2"/>
  <cols>
    <col min="1" max="3" width="17.5" customWidth="1"/>
    <col min="4" max="4" width="37.83203125" style="2" customWidth="1"/>
    <col min="5" max="5" width="19.33203125" style="2" customWidth="1"/>
    <col min="6" max="7" width="16.1640625" style="2" bestFit="1" customWidth="1"/>
    <col min="8" max="8" width="13.6640625" style="2" bestFit="1" customWidth="1"/>
    <col min="9" max="9" width="25.33203125" style="2" customWidth="1"/>
    <col min="10" max="10" width="17.33203125" style="13" customWidth="1"/>
  </cols>
  <sheetData>
    <row r="1" spans="1:22" s="1" customFormat="1" ht="80" x14ac:dyDescent="0.2">
      <c r="A1" s="6" t="s">
        <v>0</v>
      </c>
      <c r="B1" s="6" t="s">
        <v>7</v>
      </c>
      <c r="C1" s="6" t="s">
        <v>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8" t="s">
        <v>9</v>
      </c>
      <c r="K1" s="6" t="s">
        <v>13</v>
      </c>
      <c r="L1" s="6" t="s">
        <v>18</v>
      </c>
      <c r="M1" s="6" t="s">
        <v>12</v>
      </c>
      <c r="N1" s="6" t="s">
        <v>18</v>
      </c>
      <c r="O1" s="6" t="s">
        <v>11</v>
      </c>
      <c r="P1" s="6" t="s">
        <v>18</v>
      </c>
      <c r="Q1" s="6" t="s">
        <v>10</v>
      </c>
      <c r="R1" s="6" t="s">
        <v>18</v>
      </c>
      <c r="S1" s="6" t="s">
        <v>14</v>
      </c>
      <c r="T1" s="6" t="s">
        <v>18</v>
      </c>
      <c r="U1" s="6" t="s">
        <v>15</v>
      </c>
      <c r="V1" s="6" t="s">
        <v>18</v>
      </c>
    </row>
    <row r="2" spans="1:22" x14ac:dyDescent="0.2">
      <c r="A2" s="9">
        <v>202201</v>
      </c>
      <c r="B2" s="10" t="str">
        <f>LEFT(A2,4)</f>
        <v>2022</v>
      </c>
      <c r="C2" s="10" t="str">
        <f>RIGHT(A2,2)</f>
        <v>01</v>
      </c>
      <c r="D2" s="11">
        <v>2169078164.7800002</v>
      </c>
      <c r="E2" s="11">
        <v>713778960.48224902</v>
      </c>
      <c r="F2" s="11">
        <v>767661382.92999995</v>
      </c>
      <c r="G2" s="11">
        <v>755934907.44000006</v>
      </c>
      <c r="H2" s="11">
        <v>17574516.671</v>
      </c>
      <c r="I2" s="11">
        <v>3955044939.2399998</v>
      </c>
      <c r="J2" s="12">
        <f t="shared" ref="J2:J33" si="0">D2*35/I2</f>
        <v>19.195163881472439</v>
      </c>
      <c r="K2" s="14" t="s">
        <v>16</v>
      </c>
      <c r="L2">
        <v>0.1133405594</v>
      </c>
      <c r="M2" s="14" t="s">
        <v>16</v>
      </c>
      <c r="N2">
        <v>0.1205722986</v>
      </c>
      <c r="O2" s="14" t="s">
        <v>16</v>
      </c>
      <c r="P2">
        <v>0.1133410026</v>
      </c>
      <c r="Q2" s="14" t="s">
        <v>16</v>
      </c>
      <c r="R2">
        <v>0.33943561890000001</v>
      </c>
      <c r="S2" s="14" t="s">
        <v>16</v>
      </c>
      <c r="T2">
        <v>0.44086270459999999</v>
      </c>
      <c r="U2" s="14" t="s">
        <v>16</v>
      </c>
      <c r="V2">
        <v>0.30559976579999998</v>
      </c>
    </row>
    <row r="3" spans="1:22" x14ac:dyDescent="0.2">
      <c r="A3" s="9">
        <v>202202</v>
      </c>
      <c r="B3" s="10" t="str">
        <f t="shared" ref="B3:B66" si="1">LEFT(A3,4)</f>
        <v>2022</v>
      </c>
      <c r="C3" s="10" t="str">
        <f t="shared" ref="C3:C66" si="2">RIGHT(A3,2)</f>
        <v>02</v>
      </c>
      <c r="D3" s="11">
        <v>2196119358.2199998</v>
      </c>
      <c r="E3" s="11">
        <v>790769259.25873101</v>
      </c>
      <c r="F3" s="11">
        <v>813947977.08000004</v>
      </c>
      <c r="G3" s="11">
        <v>802833663.53999996</v>
      </c>
      <c r="H3" s="11">
        <v>18578683.745999999</v>
      </c>
      <c r="I3" s="11">
        <v>3985417576.4899998</v>
      </c>
      <c r="J3" s="12">
        <f t="shared" si="0"/>
        <v>19.286354832959589</v>
      </c>
      <c r="K3" s="14" t="s">
        <v>17</v>
      </c>
      <c r="L3">
        <v>0.99278973530000003</v>
      </c>
      <c r="M3" s="14" t="s">
        <v>17</v>
      </c>
      <c r="N3">
        <v>0.99184027379999995</v>
      </c>
      <c r="O3" s="14" t="s">
        <v>17</v>
      </c>
      <c r="P3">
        <v>0.99278967890000003</v>
      </c>
      <c r="Q3" s="14" t="s">
        <v>17</v>
      </c>
      <c r="R3">
        <v>0.93533112100000004</v>
      </c>
      <c r="S3" s="14" t="s">
        <v>17</v>
      </c>
      <c r="T3">
        <v>0.89090942579999999</v>
      </c>
      <c r="U3" s="14" t="s">
        <v>17</v>
      </c>
      <c r="V3">
        <v>0.94758126450000002</v>
      </c>
    </row>
    <row r="4" spans="1:22" x14ac:dyDescent="0.2">
      <c r="A4" s="9">
        <v>202203</v>
      </c>
      <c r="B4" s="10" t="str">
        <f t="shared" si="1"/>
        <v>2022</v>
      </c>
      <c r="C4" s="10" t="str">
        <f t="shared" si="2"/>
        <v>03</v>
      </c>
      <c r="D4" s="11">
        <v>2175998032.4200001</v>
      </c>
      <c r="E4" s="11">
        <v>779769073.90932703</v>
      </c>
      <c r="F4" s="11">
        <v>834097565.17999995</v>
      </c>
      <c r="G4" s="11">
        <v>821905873.50999999</v>
      </c>
      <c r="H4" s="11">
        <v>18983929.109999999</v>
      </c>
      <c r="I4" s="11">
        <v>3993199901.0300002</v>
      </c>
      <c r="J4" s="12">
        <f t="shared" si="0"/>
        <v>19.072406346362829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2" x14ac:dyDescent="0.2">
      <c r="A5" s="9">
        <v>202204</v>
      </c>
      <c r="B5" s="10" t="str">
        <f t="shared" si="1"/>
        <v>2022</v>
      </c>
      <c r="C5" s="10" t="str">
        <f t="shared" si="2"/>
        <v>04</v>
      </c>
      <c r="D5" s="11">
        <v>2204946996.4000001</v>
      </c>
      <c r="E5" s="11">
        <v>795883852.24197197</v>
      </c>
      <c r="F5" s="11">
        <v>821011393.17999995</v>
      </c>
      <c r="G5" s="11">
        <v>807707791.63999999</v>
      </c>
      <c r="H5" s="11">
        <v>18760491.693999998</v>
      </c>
      <c r="I5" s="11">
        <v>3993947114.25</v>
      </c>
      <c r="J5" s="12">
        <f t="shared" si="0"/>
        <v>19.322525478280372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2" x14ac:dyDescent="0.2">
      <c r="A6" s="9">
        <v>202205</v>
      </c>
      <c r="B6" s="10" t="str">
        <f t="shared" si="1"/>
        <v>2022</v>
      </c>
      <c r="C6" s="10" t="str">
        <f t="shared" si="2"/>
        <v>05</v>
      </c>
      <c r="D6" s="11">
        <v>2218011349.4400001</v>
      </c>
      <c r="E6" s="11">
        <v>806783781.20067799</v>
      </c>
      <c r="F6" s="11">
        <v>841365515.63</v>
      </c>
      <c r="G6" s="11">
        <v>826732527.75999999</v>
      </c>
      <c r="H6" s="11">
        <v>19215230.578000002</v>
      </c>
      <c r="I6" s="11">
        <v>4015114763.8899999</v>
      </c>
      <c r="J6" s="12">
        <f t="shared" si="0"/>
        <v>19.334540055634339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2" x14ac:dyDescent="0.2">
      <c r="A7" s="9">
        <v>202206</v>
      </c>
      <c r="B7" s="10" t="str">
        <f t="shared" si="1"/>
        <v>2022</v>
      </c>
      <c r="C7" s="10" t="str">
        <f t="shared" si="2"/>
        <v>06</v>
      </c>
      <c r="D7" s="11">
        <v>2244832355.5100002</v>
      </c>
      <c r="E7" s="11">
        <v>819848300.09407496</v>
      </c>
      <c r="F7" s="11">
        <v>837394802.17999995</v>
      </c>
      <c r="G7" s="11">
        <v>821508685.29999995</v>
      </c>
      <c r="H7" s="11">
        <v>19316559.940000001</v>
      </c>
      <c r="I7" s="11">
        <v>4080688541.75</v>
      </c>
      <c r="J7" s="12">
        <f t="shared" si="0"/>
        <v>19.253891013489525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2" x14ac:dyDescent="0.2">
      <c r="A8" s="9">
        <v>202207</v>
      </c>
      <c r="B8" s="10" t="str">
        <f t="shared" si="1"/>
        <v>2022</v>
      </c>
      <c r="C8" s="10" t="str">
        <f t="shared" si="2"/>
        <v>07</v>
      </c>
      <c r="D8" s="11">
        <v>2255772221.21</v>
      </c>
      <c r="E8" s="11">
        <v>807353583.85799205</v>
      </c>
      <c r="F8" s="11">
        <v>844244875.39999998</v>
      </c>
      <c r="G8" s="11">
        <v>828570393.48000002</v>
      </c>
      <c r="H8" s="11">
        <v>19415227.210999999</v>
      </c>
      <c r="I8" s="11">
        <v>4106425271.6900001</v>
      </c>
      <c r="J8" s="12">
        <f t="shared" si="0"/>
        <v>19.226461586102914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2" x14ac:dyDescent="0.2">
      <c r="A9" s="9">
        <v>202208</v>
      </c>
      <c r="B9" s="10" t="str">
        <f t="shared" si="1"/>
        <v>2022</v>
      </c>
      <c r="C9" s="10" t="str">
        <f t="shared" si="2"/>
        <v>08</v>
      </c>
      <c r="D9" s="11">
        <v>2264473634.7800002</v>
      </c>
      <c r="E9" s="11">
        <v>797589252.98885798</v>
      </c>
      <c r="F9" s="11">
        <v>830174194.84000003</v>
      </c>
      <c r="G9" s="11">
        <v>815072353.20000005</v>
      </c>
      <c r="H9" s="11">
        <v>19323198.895</v>
      </c>
      <c r="I9" s="11">
        <v>4099591751.3800001</v>
      </c>
      <c r="J9" s="12">
        <f t="shared" si="0"/>
        <v>19.332797513464783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2" x14ac:dyDescent="0.2">
      <c r="A10" s="9">
        <v>202209</v>
      </c>
      <c r="B10" s="10" t="str">
        <f t="shared" si="1"/>
        <v>2022</v>
      </c>
      <c r="C10" s="10" t="str">
        <f t="shared" si="2"/>
        <v>09</v>
      </c>
      <c r="D10" s="11">
        <v>2263487645.9299998</v>
      </c>
      <c r="E10" s="11">
        <v>785200905.82063103</v>
      </c>
      <c r="F10" s="11">
        <v>829621787.22000003</v>
      </c>
      <c r="G10" s="11">
        <v>812928283.20000005</v>
      </c>
      <c r="H10" s="11">
        <v>19156130.653000001</v>
      </c>
      <c r="I10" s="11">
        <v>4104812242.9400001</v>
      </c>
      <c r="J10" s="12">
        <f t="shared" si="0"/>
        <v>19.299802991916767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2" x14ac:dyDescent="0.2">
      <c r="A11" s="9">
        <v>202210</v>
      </c>
      <c r="B11" s="10" t="str">
        <f t="shared" si="1"/>
        <v>2022</v>
      </c>
      <c r="C11" s="10" t="str">
        <f t="shared" si="2"/>
        <v>10</v>
      </c>
      <c r="D11" s="11">
        <v>2244087736.5799999</v>
      </c>
      <c r="E11" s="11">
        <v>750814498.24772894</v>
      </c>
      <c r="F11" s="11">
        <v>815843469.32000005</v>
      </c>
      <c r="G11" s="11">
        <v>801159863.94000006</v>
      </c>
      <c r="H11" s="11">
        <v>18616981.708000001</v>
      </c>
      <c r="I11" s="11">
        <v>4079239579.1199999</v>
      </c>
      <c r="J11" s="12">
        <f t="shared" si="0"/>
        <v>19.254341221420447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2" x14ac:dyDescent="0.2">
      <c r="A12" s="9">
        <v>202211</v>
      </c>
      <c r="B12" s="10" t="str">
        <f t="shared" si="1"/>
        <v>2022</v>
      </c>
      <c r="C12" s="10" t="str">
        <f t="shared" si="2"/>
        <v>11</v>
      </c>
      <c r="D12" s="11">
        <v>2281486048.0100002</v>
      </c>
      <c r="E12" s="11">
        <v>830942119.87963903</v>
      </c>
      <c r="F12" s="11">
        <v>831224030.25</v>
      </c>
      <c r="G12" s="11">
        <v>817767045.12</v>
      </c>
      <c r="H12" s="11">
        <v>19132662.114</v>
      </c>
      <c r="I12" s="11">
        <v>4075497938.9400001</v>
      </c>
      <c r="J12" s="12">
        <f t="shared" si="0"/>
        <v>19.593191525725267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2" x14ac:dyDescent="0.2">
      <c r="A13" s="9">
        <v>202212</v>
      </c>
      <c r="B13" s="10" t="str">
        <f t="shared" si="1"/>
        <v>2022</v>
      </c>
      <c r="C13" s="10" t="str">
        <f t="shared" si="2"/>
        <v>12</v>
      </c>
      <c r="D13" s="11">
        <v>2289458312.1199999</v>
      </c>
      <c r="E13" s="11">
        <v>825604902.83490598</v>
      </c>
      <c r="F13" s="11">
        <v>844530770.22000003</v>
      </c>
      <c r="G13" s="11">
        <v>828042996.16999996</v>
      </c>
      <c r="H13" s="11">
        <v>19344547.963</v>
      </c>
      <c r="I13" s="11">
        <v>4074970541.6300001</v>
      </c>
      <c r="J13" s="12">
        <f t="shared" si="0"/>
        <v>19.664201275955076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2" x14ac:dyDescent="0.2">
      <c r="A14" s="9">
        <v>202213</v>
      </c>
      <c r="B14" s="10" t="str">
        <f t="shared" si="1"/>
        <v>2022</v>
      </c>
      <c r="C14" s="10" t="str">
        <f t="shared" si="2"/>
        <v>13</v>
      </c>
      <c r="D14" s="11">
        <v>2304294518.8499999</v>
      </c>
      <c r="E14" s="11">
        <v>817563548.62017703</v>
      </c>
      <c r="F14" s="11">
        <v>843367462.58000004</v>
      </c>
      <c r="G14" s="11">
        <v>826745138.78999996</v>
      </c>
      <c r="H14" s="11">
        <v>19315068.425000001</v>
      </c>
      <c r="I14" s="11">
        <v>4086643327.2199998</v>
      </c>
      <c r="J14" s="12">
        <f t="shared" si="0"/>
        <v>19.73509839299178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2" x14ac:dyDescent="0.2">
      <c r="A15" s="9">
        <v>202214</v>
      </c>
      <c r="B15" s="10" t="str">
        <f t="shared" si="1"/>
        <v>2022</v>
      </c>
      <c r="C15" s="10" t="str">
        <f t="shared" si="2"/>
        <v>14</v>
      </c>
      <c r="D15" s="11">
        <v>2315051706.6999998</v>
      </c>
      <c r="E15" s="11">
        <v>823686767.99483502</v>
      </c>
      <c r="F15" s="11">
        <v>853357176.03999996</v>
      </c>
      <c r="G15" s="11">
        <v>835973199.51999998</v>
      </c>
      <c r="H15" s="11">
        <v>19514244.416999999</v>
      </c>
      <c r="I15" s="11">
        <v>4109688243.54</v>
      </c>
      <c r="J15" s="12">
        <f t="shared" si="0"/>
        <v>19.716047771230741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2" x14ac:dyDescent="0.2">
      <c r="A16" s="9">
        <v>202215</v>
      </c>
      <c r="B16" s="10" t="str">
        <f t="shared" si="1"/>
        <v>2022</v>
      </c>
      <c r="C16" s="10" t="str">
        <f t="shared" si="2"/>
        <v>15</v>
      </c>
      <c r="D16" s="11">
        <v>2324099360.9000001</v>
      </c>
      <c r="E16" s="11">
        <v>823861533.92739797</v>
      </c>
      <c r="F16" s="11">
        <v>845551828.04999995</v>
      </c>
      <c r="G16" s="11">
        <v>829800068.27999997</v>
      </c>
      <c r="H16" s="11">
        <v>19226756.030999999</v>
      </c>
      <c r="I16" s="11">
        <v>4138328447.8800001</v>
      </c>
      <c r="J16" s="12">
        <f t="shared" si="0"/>
        <v>19.656119289702819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">
      <c r="A17" s="9">
        <v>202216</v>
      </c>
      <c r="B17" s="10" t="str">
        <f t="shared" si="1"/>
        <v>2022</v>
      </c>
      <c r="C17" s="10" t="str">
        <f t="shared" si="2"/>
        <v>16</v>
      </c>
      <c r="D17" s="11">
        <v>2327056087.1399999</v>
      </c>
      <c r="E17" s="11">
        <v>815337977.79466999</v>
      </c>
      <c r="F17" s="11">
        <v>851986666.19000006</v>
      </c>
      <c r="G17" s="11">
        <v>835576759.83000004</v>
      </c>
      <c r="H17" s="11">
        <v>19484200.734000001</v>
      </c>
      <c r="I17" s="11">
        <v>4156138162.5900002</v>
      </c>
      <c r="J17" s="12">
        <f t="shared" si="0"/>
        <v>19.596789101723296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">
      <c r="A18" s="9">
        <v>202217</v>
      </c>
      <c r="B18" s="10" t="str">
        <f t="shared" si="1"/>
        <v>2022</v>
      </c>
      <c r="C18" s="10" t="str">
        <f t="shared" si="2"/>
        <v>17</v>
      </c>
      <c r="D18" s="11">
        <v>2352269718.5300002</v>
      </c>
      <c r="E18" s="11">
        <v>810301061.51466203</v>
      </c>
      <c r="F18" s="11">
        <v>828782181.14999998</v>
      </c>
      <c r="G18" s="11">
        <v>813107046.13999999</v>
      </c>
      <c r="H18" s="11">
        <v>19066804.730999999</v>
      </c>
      <c r="I18" s="11">
        <v>4141202212.5599999</v>
      </c>
      <c r="J18" s="12">
        <f t="shared" si="0"/>
        <v>19.880565092631823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">
      <c r="A19" s="9">
        <v>202218</v>
      </c>
      <c r="B19" s="10" t="str">
        <f t="shared" si="1"/>
        <v>2022</v>
      </c>
      <c r="C19" s="10" t="str">
        <f t="shared" si="2"/>
        <v>18</v>
      </c>
      <c r="D19" s="11">
        <v>2379335626.8299999</v>
      </c>
      <c r="E19" s="11">
        <v>818816214.57070994</v>
      </c>
      <c r="F19" s="11">
        <v>826505735.42999995</v>
      </c>
      <c r="G19" s="11">
        <v>807170973.97000003</v>
      </c>
      <c r="H19" s="11">
        <v>18901744.427000001</v>
      </c>
      <c r="I19" s="11">
        <v>4121628047.7399998</v>
      </c>
      <c r="J19" s="12">
        <f t="shared" si="0"/>
        <v>20.204818575201831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">
      <c r="A20" s="9">
        <v>202219</v>
      </c>
      <c r="B20" s="10" t="str">
        <f t="shared" si="1"/>
        <v>2022</v>
      </c>
      <c r="C20" s="10" t="str">
        <f t="shared" si="2"/>
        <v>19</v>
      </c>
      <c r="D20" s="11">
        <v>2372314776.5500002</v>
      </c>
      <c r="E20" s="11">
        <v>808306102.60247397</v>
      </c>
      <c r="F20" s="11">
        <v>853447597.09000003</v>
      </c>
      <c r="G20" s="11">
        <v>835360316.03999996</v>
      </c>
      <c r="H20" s="11">
        <v>19362691.030000001</v>
      </c>
      <c r="I20" s="11">
        <v>4121015164.2600002</v>
      </c>
      <c r="J20" s="12">
        <f t="shared" si="0"/>
        <v>20.14819501256547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">
      <c r="A21" s="9">
        <v>202220</v>
      </c>
      <c r="B21" s="10" t="str">
        <f t="shared" si="1"/>
        <v>2022</v>
      </c>
      <c r="C21" s="10" t="str">
        <f t="shared" si="2"/>
        <v>20</v>
      </c>
      <c r="D21" s="11">
        <v>2363796400.7800002</v>
      </c>
      <c r="E21" s="11">
        <v>830562357.02131295</v>
      </c>
      <c r="F21" s="11">
        <v>868770909.13999999</v>
      </c>
      <c r="G21" s="11">
        <v>850908734.63999999</v>
      </c>
      <c r="H21" s="11">
        <v>19707254.447000001</v>
      </c>
      <c r="I21" s="11">
        <v>4142123830.6199999</v>
      </c>
      <c r="J21" s="12">
        <f t="shared" si="0"/>
        <v>19.973539519922177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">
      <c r="A22" s="9">
        <v>202221</v>
      </c>
      <c r="B22" s="10" t="str">
        <f t="shared" si="1"/>
        <v>2022</v>
      </c>
      <c r="C22" s="10" t="str">
        <f t="shared" si="2"/>
        <v>21</v>
      </c>
      <c r="D22" s="11">
        <v>2360546942.4699998</v>
      </c>
      <c r="E22" s="11">
        <v>650258617.92214096</v>
      </c>
      <c r="F22" s="11">
        <v>689113904.71000004</v>
      </c>
      <c r="G22" s="11">
        <v>679546549.52999997</v>
      </c>
      <c r="H22" s="11">
        <v>15486358.497</v>
      </c>
      <c r="I22" s="11">
        <v>3986093620.3200002</v>
      </c>
      <c r="J22" s="12">
        <f t="shared" si="0"/>
        <v>20.726844589219006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">
      <c r="A23" s="9">
        <v>202222</v>
      </c>
      <c r="B23" s="10" t="str">
        <f t="shared" si="1"/>
        <v>2022</v>
      </c>
      <c r="C23" s="10" t="str">
        <f t="shared" si="2"/>
        <v>22</v>
      </c>
      <c r="D23" s="11">
        <v>2371081627.1999998</v>
      </c>
      <c r="E23" s="11">
        <v>778093123.256374</v>
      </c>
      <c r="F23" s="11">
        <v>801790764</v>
      </c>
      <c r="G23" s="11">
        <v>783080401.25999999</v>
      </c>
      <c r="H23" s="11">
        <v>18362955.631000001</v>
      </c>
      <c r="I23" s="11">
        <v>3956066975.4400001</v>
      </c>
      <c r="J23" s="12">
        <f t="shared" si="0"/>
        <v>20.977363999953504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">
      <c r="A24" s="9">
        <v>202223</v>
      </c>
      <c r="B24" s="10" t="str">
        <f t="shared" si="1"/>
        <v>2022</v>
      </c>
      <c r="C24" s="10" t="str">
        <f t="shared" si="2"/>
        <v>23</v>
      </c>
      <c r="D24" s="11">
        <v>2365436125.54</v>
      </c>
      <c r="E24" s="11">
        <v>784535293.89441395</v>
      </c>
      <c r="F24" s="11">
        <v>832529463.41999996</v>
      </c>
      <c r="G24" s="11">
        <v>816322522.98000002</v>
      </c>
      <c r="H24" s="11">
        <v>18850523.18</v>
      </c>
      <c r="I24" s="11">
        <v>3965218524.4499998</v>
      </c>
      <c r="J24" s="12">
        <f t="shared" si="0"/>
        <v>20.879117729175725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">
      <c r="A25" s="9">
        <v>202224</v>
      </c>
      <c r="B25" s="10" t="str">
        <f t="shared" si="1"/>
        <v>2022</v>
      </c>
      <c r="C25" s="10" t="str">
        <f t="shared" si="2"/>
        <v>24</v>
      </c>
      <c r="D25" s="11">
        <v>2363108715.46</v>
      </c>
      <c r="E25" s="11">
        <v>778499018.99862897</v>
      </c>
      <c r="F25" s="11">
        <v>818297996.74000001</v>
      </c>
      <c r="G25" s="11">
        <v>802114449.95000005</v>
      </c>
      <c r="H25" s="11">
        <v>18328314.252</v>
      </c>
      <c r="I25" s="11">
        <v>3931972658.3600001</v>
      </c>
      <c r="J25" s="12">
        <f t="shared" si="0"/>
        <v>21.034939005806134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">
      <c r="A26" s="9">
        <v>202225</v>
      </c>
      <c r="B26" s="10" t="str">
        <f t="shared" si="1"/>
        <v>2022</v>
      </c>
      <c r="C26" s="10" t="str">
        <f t="shared" si="2"/>
        <v>25</v>
      </c>
      <c r="D26" s="11">
        <v>2341132469.5700002</v>
      </c>
      <c r="E26" s="11">
        <v>687905169.26736701</v>
      </c>
      <c r="F26" s="11">
        <v>697719860.13</v>
      </c>
      <c r="G26" s="11">
        <v>686711383.79999995</v>
      </c>
      <c r="H26" s="11">
        <v>15327183.306</v>
      </c>
      <c r="I26" s="11">
        <v>3767775307.52</v>
      </c>
      <c r="J26" s="12">
        <f t="shared" si="0"/>
        <v>21.747484854367226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">
      <c r="A27" s="9">
        <v>202226</v>
      </c>
      <c r="B27" s="10" t="str">
        <f t="shared" si="1"/>
        <v>2022</v>
      </c>
      <c r="C27" s="10" t="str">
        <f t="shared" si="2"/>
        <v>26</v>
      </c>
      <c r="D27" s="11">
        <v>2375391813.1799998</v>
      </c>
      <c r="E27" s="11">
        <v>621224245.942958</v>
      </c>
      <c r="F27" s="11">
        <v>666425253.92999995</v>
      </c>
      <c r="G27" s="11">
        <v>656175022.53999996</v>
      </c>
      <c r="H27" s="11">
        <v>14752162.039000001</v>
      </c>
      <c r="I27" s="11">
        <v>3744403780.5300002</v>
      </c>
      <c r="J27" s="12">
        <f t="shared" si="0"/>
        <v>22.203458369955001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">
      <c r="A28" s="9">
        <v>202227</v>
      </c>
      <c r="B28" s="10" t="str">
        <f t="shared" si="1"/>
        <v>2022</v>
      </c>
      <c r="C28" s="10" t="str">
        <f t="shared" si="2"/>
        <v>27</v>
      </c>
      <c r="D28" s="11">
        <v>2384868179.6300001</v>
      </c>
      <c r="E28" s="11">
        <v>696506841.71734095</v>
      </c>
      <c r="F28" s="11">
        <v>721878493.94000006</v>
      </c>
      <c r="G28" s="11">
        <v>703856117.41999996</v>
      </c>
      <c r="H28" s="11">
        <v>16562015.477</v>
      </c>
      <c r="I28" s="11">
        <v>3665179496.6900001</v>
      </c>
      <c r="J28" s="12">
        <f t="shared" si="0"/>
        <v>22.773887707936698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">
      <c r="A29" s="9">
        <v>202228</v>
      </c>
      <c r="B29" s="10" t="str">
        <f t="shared" si="1"/>
        <v>2022</v>
      </c>
      <c r="C29" s="10" t="str">
        <f t="shared" si="2"/>
        <v>28</v>
      </c>
      <c r="D29" s="11">
        <v>2440560092.6900001</v>
      </c>
      <c r="E29" s="11">
        <v>749740627.69050801</v>
      </c>
      <c r="F29" s="11">
        <v>729559795.17999995</v>
      </c>
      <c r="G29" s="11">
        <v>715827652.70000005</v>
      </c>
      <c r="H29" s="11">
        <v>16701056.34</v>
      </c>
      <c r="I29" s="11">
        <v>3564684626.4099998</v>
      </c>
      <c r="J29" s="12">
        <f t="shared" si="0"/>
        <v>23.962737856609841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">
      <c r="A30" s="9">
        <v>202229</v>
      </c>
      <c r="B30" s="10" t="str">
        <f t="shared" si="1"/>
        <v>2022</v>
      </c>
      <c r="C30" s="10" t="str">
        <f t="shared" si="2"/>
        <v>29</v>
      </c>
      <c r="D30" s="11">
        <v>2454261089.4299998</v>
      </c>
      <c r="E30" s="11">
        <v>725103137.36869395</v>
      </c>
      <c r="F30" s="11">
        <v>737842371.21000004</v>
      </c>
      <c r="G30" s="11">
        <v>724314371.78999996</v>
      </c>
      <c r="H30" s="11">
        <v>16638875.52</v>
      </c>
      <c r="I30" s="11">
        <v>3486884548.25</v>
      </c>
      <c r="J30" s="12">
        <f t="shared" si="0"/>
        <v>24.634924655925619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">
      <c r="A31" s="9">
        <v>202230</v>
      </c>
      <c r="B31" s="10" t="str">
        <f t="shared" si="1"/>
        <v>2022</v>
      </c>
      <c r="C31" s="10" t="str">
        <f t="shared" si="2"/>
        <v>30</v>
      </c>
      <c r="D31" s="11">
        <v>2471029518.02</v>
      </c>
      <c r="E31" s="11">
        <v>732223169.02935803</v>
      </c>
      <c r="F31" s="11">
        <v>752993949.70000005</v>
      </c>
      <c r="G31" s="11">
        <v>738613486.94000006</v>
      </c>
      <c r="H31" s="11">
        <v>17047721.526000001</v>
      </c>
      <c r="I31" s="11">
        <v>3538786651.3899999</v>
      </c>
      <c r="J31" s="12">
        <f t="shared" si="0"/>
        <v>24.439459523995083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">
      <c r="A32" s="9">
        <v>202231</v>
      </c>
      <c r="B32" s="10" t="str">
        <f t="shared" si="1"/>
        <v>2022</v>
      </c>
      <c r="C32" s="10" t="str">
        <f t="shared" si="2"/>
        <v>31</v>
      </c>
      <c r="D32" s="11">
        <v>2404002207.8600001</v>
      </c>
      <c r="E32" s="11">
        <v>714069757.10777199</v>
      </c>
      <c r="F32" s="11">
        <v>783357068.79999995</v>
      </c>
      <c r="G32" s="11">
        <v>767059826.15999997</v>
      </c>
      <c r="H32" s="11">
        <v>17553541.695</v>
      </c>
      <c r="I32" s="11">
        <v>3649671455.0100002</v>
      </c>
      <c r="J32" s="12">
        <f t="shared" si="0"/>
        <v>23.054151123548039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">
      <c r="A33" s="9">
        <v>202232</v>
      </c>
      <c r="B33" s="10" t="str">
        <f t="shared" si="1"/>
        <v>2022</v>
      </c>
      <c r="C33" s="10" t="str">
        <f t="shared" si="2"/>
        <v>32</v>
      </c>
      <c r="D33" s="11">
        <v>2384554357.4699998</v>
      </c>
      <c r="E33" s="11">
        <v>803299868.08545196</v>
      </c>
      <c r="F33" s="11">
        <v>870610139.02999997</v>
      </c>
      <c r="G33" s="11">
        <v>854100657.85000002</v>
      </c>
      <c r="H33" s="11">
        <v>19038919.469999999</v>
      </c>
      <c r="I33" s="11">
        <v>3799915995.4400001</v>
      </c>
      <c r="J33" s="12">
        <f t="shared" si="0"/>
        <v>21.963486195906302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">
      <c r="A34" s="9">
        <v>202233</v>
      </c>
      <c r="B34" s="10" t="str">
        <f t="shared" si="1"/>
        <v>2022</v>
      </c>
      <c r="C34" s="10" t="str">
        <f t="shared" si="2"/>
        <v>33</v>
      </c>
      <c r="D34" s="11">
        <v>2353184408.3499999</v>
      </c>
      <c r="E34" s="11">
        <v>775246635.477319</v>
      </c>
      <c r="F34" s="11">
        <v>839376608.95000005</v>
      </c>
      <c r="G34" s="11">
        <v>823063746.08000004</v>
      </c>
      <c r="H34" s="11">
        <v>18531225.769000001</v>
      </c>
      <c r="I34" s="11">
        <v>3907152088.8200002</v>
      </c>
      <c r="J34" s="12">
        <f t="shared" ref="J34:J65" si="3">D34*35/I34</f>
        <v>21.079664272071888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">
      <c r="A35" s="9">
        <v>202234</v>
      </c>
      <c r="B35" s="10" t="str">
        <f t="shared" si="1"/>
        <v>2022</v>
      </c>
      <c r="C35" s="10" t="str">
        <f t="shared" si="2"/>
        <v>34</v>
      </c>
      <c r="D35" s="11">
        <v>2320178977.8200002</v>
      </c>
      <c r="E35" s="11">
        <v>798492476.74621701</v>
      </c>
      <c r="F35" s="11">
        <v>876506839.55999994</v>
      </c>
      <c r="G35" s="11">
        <v>861481736.70000005</v>
      </c>
      <c r="H35" s="11">
        <v>19148908.386</v>
      </c>
      <c r="I35" s="11">
        <v>4044319453.73</v>
      </c>
      <c r="J35" s="12">
        <f t="shared" si="3"/>
        <v>20.079092453689579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">
      <c r="A36" s="9">
        <v>202235</v>
      </c>
      <c r="B36" s="10" t="str">
        <f t="shared" si="1"/>
        <v>2022</v>
      </c>
      <c r="C36" s="10" t="str">
        <f t="shared" si="2"/>
        <v>35</v>
      </c>
      <c r="D36" s="11">
        <v>2305248322.3699999</v>
      </c>
      <c r="E36" s="11">
        <v>855288978.13036394</v>
      </c>
      <c r="F36" s="11">
        <v>915126013.34000003</v>
      </c>
      <c r="G36" s="11">
        <v>898484722.13</v>
      </c>
      <c r="H36" s="11">
        <v>20079810.151000001</v>
      </c>
      <c r="I36" s="11">
        <v>4204190688.9200001</v>
      </c>
      <c r="J36" s="12">
        <f t="shared" si="3"/>
        <v>19.191253977986559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">
      <c r="A37" s="9">
        <v>202236</v>
      </c>
      <c r="B37" s="10" t="str">
        <f t="shared" si="1"/>
        <v>2022</v>
      </c>
      <c r="C37" s="10" t="str">
        <f t="shared" si="2"/>
        <v>36</v>
      </c>
      <c r="D37" s="11">
        <v>2330729468.5799999</v>
      </c>
      <c r="E37" s="11">
        <v>887016091.96878898</v>
      </c>
      <c r="F37" s="11">
        <v>900471276.33000004</v>
      </c>
      <c r="G37" s="11">
        <v>884222153.33000004</v>
      </c>
      <c r="H37" s="11">
        <v>19667485.579999998</v>
      </c>
      <c r="I37" s="11">
        <v>4321353016.0900002</v>
      </c>
      <c r="J37" s="12">
        <f t="shared" si="3"/>
        <v>18.877312521463541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">
      <c r="A38" s="9">
        <v>202237</v>
      </c>
      <c r="B38" s="10" t="str">
        <f t="shared" si="1"/>
        <v>2022</v>
      </c>
      <c r="C38" s="10" t="str">
        <f t="shared" si="2"/>
        <v>37</v>
      </c>
      <c r="D38" s="11">
        <v>2352566186.7199998</v>
      </c>
      <c r="E38" s="11">
        <v>907146939.34330297</v>
      </c>
      <c r="F38" s="11">
        <v>886301674.52999997</v>
      </c>
      <c r="G38" s="11">
        <v>871141875.66999996</v>
      </c>
      <c r="H38" s="11">
        <v>19303159.452</v>
      </c>
      <c r="I38" s="11">
        <v>4338394233.9099998</v>
      </c>
      <c r="J38" s="12">
        <f t="shared" si="3"/>
        <v>18.979330161286615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">
      <c r="A39" s="9">
        <v>202238</v>
      </c>
      <c r="B39" s="10" t="str">
        <f t="shared" si="1"/>
        <v>2022</v>
      </c>
      <c r="C39" s="10" t="str">
        <f t="shared" si="2"/>
        <v>38</v>
      </c>
      <c r="D39" s="11">
        <v>2450433270.8200002</v>
      </c>
      <c r="E39" s="11">
        <v>926409462.42232704</v>
      </c>
      <c r="F39" s="11">
        <v>914237592.17999995</v>
      </c>
      <c r="G39" s="11">
        <v>893477969.61000001</v>
      </c>
      <c r="H39" s="11">
        <v>19905409.102000002</v>
      </c>
      <c r="I39" s="11">
        <v>4408808457.4399996</v>
      </c>
      <c r="J39" s="12">
        <f t="shared" si="3"/>
        <v>19.453139165973216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">
      <c r="A40" s="9">
        <v>202239</v>
      </c>
      <c r="B40" s="10" t="str">
        <f t="shared" si="1"/>
        <v>2022</v>
      </c>
      <c r="C40" s="10" t="str">
        <f t="shared" si="2"/>
        <v>39</v>
      </c>
      <c r="D40" s="11">
        <v>2506226553.02</v>
      </c>
      <c r="E40" s="11">
        <v>928035480.02317703</v>
      </c>
      <c r="F40" s="11">
        <v>927013218.97000003</v>
      </c>
      <c r="G40" s="11">
        <v>913797588.66999996</v>
      </c>
      <c r="H40" s="11">
        <v>19996176.136999998</v>
      </c>
      <c r="I40" s="11">
        <v>4461124309.4099998</v>
      </c>
      <c r="J40" s="12">
        <f t="shared" si="3"/>
        <v>19.662740437578396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">
      <c r="A41" s="9">
        <v>202240</v>
      </c>
      <c r="B41" s="10" t="str">
        <f t="shared" si="1"/>
        <v>2022</v>
      </c>
      <c r="C41" s="10" t="str">
        <f t="shared" si="2"/>
        <v>40</v>
      </c>
      <c r="D41" s="11">
        <v>2538025011.3400002</v>
      </c>
      <c r="E41" s="11">
        <v>927162874.63020897</v>
      </c>
      <c r="F41" s="11">
        <v>947610735.44000006</v>
      </c>
      <c r="G41" s="11">
        <v>928249461.85000002</v>
      </c>
      <c r="H41" s="11">
        <v>20393388.486000001</v>
      </c>
      <c r="I41" s="11">
        <v>4490889049.1300001</v>
      </c>
      <c r="J41" s="12">
        <f t="shared" si="3"/>
        <v>19.780242714771326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">
      <c r="A42" s="9">
        <v>202241</v>
      </c>
      <c r="B42" s="10" t="str">
        <f t="shared" si="1"/>
        <v>2022</v>
      </c>
      <c r="C42" s="10" t="str">
        <f t="shared" si="2"/>
        <v>41</v>
      </c>
      <c r="D42" s="11">
        <v>2580828623.29</v>
      </c>
      <c r="E42" s="11">
        <v>919511739.53194499</v>
      </c>
      <c r="F42" s="11">
        <v>927054800.76999998</v>
      </c>
      <c r="G42" s="11">
        <v>911196554.41999996</v>
      </c>
      <c r="H42" s="11">
        <v>19805029.919</v>
      </c>
      <c r="I42" s="11">
        <v>4517863450.2200003</v>
      </c>
      <c r="J42" s="12">
        <f t="shared" si="3"/>
        <v>19.993743239572982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">
      <c r="A43" s="9">
        <v>202242</v>
      </c>
      <c r="B43" s="10" t="str">
        <f t="shared" si="1"/>
        <v>2022</v>
      </c>
      <c r="C43" s="10" t="str">
        <f t="shared" si="2"/>
        <v>42</v>
      </c>
      <c r="D43" s="11">
        <v>2648734288.2600002</v>
      </c>
      <c r="E43" s="11">
        <v>909413200.53941298</v>
      </c>
      <c r="F43" s="11">
        <v>887767764.66999996</v>
      </c>
      <c r="G43" s="11">
        <v>870619162.09000003</v>
      </c>
      <c r="H43" s="11">
        <v>19135336.293000001</v>
      </c>
      <c r="I43" s="11">
        <v>4517340736.6400003</v>
      </c>
      <c r="J43" s="12">
        <f t="shared" si="3"/>
        <v>20.522184509387827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2">
      <c r="A44" s="9">
        <v>202243</v>
      </c>
      <c r="B44" s="10" t="str">
        <f t="shared" si="1"/>
        <v>2022</v>
      </c>
      <c r="C44" s="10" t="str">
        <f t="shared" si="2"/>
        <v>43</v>
      </c>
      <c r="D44" s="11">
        <v>2662042137.6999998</v>
      </c>
      <c r="E44" s="11">
        <v>895636002.63158798</v>
      </c>
      <c r="F44" s="11">
        <v>933959360.63</v>
      </c>
      <c r="G44" s="11">
        <v>918434717.66999996</v>
      </c>
      <c r="H44" s="11">
        <v>20035474.344999999</v>
      </c>
      <c r="I44" s="11">
        <v>4542297484.6999998</v>
      </c>
      <c r="J44" s="12">
        <f t="shared" si="3"/>
        <v>20.511971118873909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2">
      <c r="A45" s="9">
        <v>202244</v>
      </c>
      <c r="B45" s="10" t="str">
        <f t="shared" si="1"/>
        <v>2022</v>
      </c>
      <c r="C45" s="10" t="str">
        <f t="shared" si="2"/>
        <v>44</v>
      </c>
      <c r="D45" s="11">
        <v>2604716911.8499999</v>
      </c>
      <c r="E45" s="11">
        <v>896885001.60650301</v>
      </c>
      <c r="F45" s="11">
        <v>1005081612.35</v>
      </c>
      <c r="G45" s="11">
        <v>983831831.46000004</v>
      </c>
      <c r="H45" s="11">
        <v>21116614.838</v>
      </c>
      <c r="I45" s="11">
        <v>4612331727.4899998</v>
      </c>
      <c r="J45" s="12">
        <f t="shared" si="3"/>
        <v>19.765510657309431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2">
      <c r="A46" s="9">
        <v>202245</v>
      </c>
      <c r="B46" s="10" t="str">
        <f t="shared" si="1"/>
        <v>2022</v>
      </c>
      <c r="C46" s="10" t="str">
        <f t="shared" si="2"/>
        <v>45</v>
      </c>
      <c r="D46" s="11">
        <v>2609540412.5599999</v>
      </c>
      <c r="E46" s="11">
        <v>884483770.04008698</v>
      </c>
      <c r="F46" s="11">
        <v>924989302.09000003</v>
      </c>
      <c r="G46" s="11">
        <v>908375671.95000005</v>
      </c>
      <c r="H46" s="11">
        <v>19599859.274</v>
      </c>
      <c r="I46" s="11">
        <v>4592457937.5900002</v>
      </c>
      <c r="J46" s="12">
        <f t="shared" si="3"/>
        <v>19.887806416694065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2">
      <c r="A47" s="9">
        <v>202246</v>
      </c>
      <c r="B47" s="10" t="str">
        <f t="shared" si="1"/>
        <v>2022</v>
      </c>
      <c r="C47" s="10" t="str">
        <f t="shared" si="2"/>
        <v>46</v>
      </c>
      <c r="D47" s="11">
        <v>2609592084.5700002</v>
      </c>
      <c r="E47" s="11">
        <v>889339418.49346805</v>
      </c>
      <c r="F47" s="11">
        <v>922880070.86000001</v>
      </c>
      <c r="G47" s="11">
        <v>907111927.60000002</v>
      </c>
      <c r="H47" s="11">
        <v>19481800.379999999</v>
      </c>
      <c r="I47" s="11">
        <v>4588373310.7700005</v>
      </c>
      <c r="J47" s="12">
        <f t="shared" si="3"/>
        <v>19.90590494142301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">
      <c r="A48" s="9">
        <v>202247</v>
      </c>
      <c r="B48" s="10" t="str">
        <f t="shared" si="1"/>
        <v>2022</v>
      </c>
      <c r="C48" s="10" t="str">
        <f t="shared" si="2"/>
        <v>47</v>
      </c>
      <c r="D48" s="11">
        <v>2627065200.3600001</v>
      </c>
      <c r="E48" s="11">
        <v>902857110.52001095</v>
      </c>
      <c r="F48" s="11">
        <v>925874673.88999999</v>
      </c>
      <c r="G48" s="11">
        <v>910862416.91999996</v>
      </c>
      <c r="H48" s="11">
        <v>19362653.440000001</v>
      </c>
      <c r="I48" s="11">
        <v>4628616565.6000004</v>
      </c>
      <c r="J48" s="12">
        <f t="shared" si="3"/>
        <v>19.864959801586206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9">
        <v>202248</v>
      </c>
      <c r="B49" s="10" t="str">
        <f t="shared" si="1"/>
        <v>2022</v>
      </c>
      <c r="C49" s="10" t="str">
        <f t="shared" si="2"/>
        <v>48</v>
      </c>
      <c r="D49" s="11">
        <v>2609870175.04</v>
      </c>
      <c r="E49" s="11">
        <v>1074830673.6717899</v>
      </c>
      <c r="F49" s="11">
        <v>889507858.04999995</v>
      </c>
      <c r="G49" s="11">
        <v>867819563.25</v>
      </c>
      <c r="H49" s="11">
        <v>18424039.041999999</v>
      </c>
      <c r="I49" s="11">
        <v>4578001411.1800003</v>
      </c>
      <c r="J49" s="12">
        <f t="shared" si="3"/>
        <v>19.953129744198854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">
      <c r="A50" s="9">
        <v>202249</v>
      </c>
      <c r="B50" s="10" t="str">
        <f t="shared" si="1"/>
        <v>2022</v>
      </c>
      <c r="C50" s="10" t="str">
        <f t="shared" si="2"/>
        <v>49</v>
      </c>
      <c r="D50" s="11">
        <v>2611289241.9200001</v>
      </c>
      <c r="E50" s="11">
        <v>871391529.40496004</v>
      </c>
      <c r="F50" s="11">
        <v>912450530.90999997</v>
      </c>
      <c r="G50" s="11">
        <v>895838938.32000005</v>
      </c>
      <c r="H50" s="11">
        <v>18926065.596000001</v>
      </c>
      <c r="I50" s="11">
        <v>4490008518.04</v>
      </c>
      <c r="J50" s="12">
        <f t="shared" si="3"/>
        <v>20.355222735099897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">
      <c r="A51" s="9">
        <v>202250</v>
      </c>
      <c r="B51" s="10" t="str">
        <f t="shared" si="1"/>
        <v>2022</v>
      </c>
      <c r="C51" s="10" t="str">
        <f t="shared" si="2"/>
        <v>50</v>
      </c>
      <c r="D51" s="11">
        <v>2589790338.77</v>
      </c>
      <c r="E51" s="11">
        <v>859300346.03753304</v>
      </c>
      <c r="F51" s="11">
        <v>929017472.88999999</v>
      </c>
      <c r="G51" s="11">
        <v>919156039.19000006</v>
      </c>
      <c r="H51" s="11">
        <v>19075942.638999999</v>
      </c>
      <c r="I51" s="11">
        <v>4500788885.2799997</v>
      </c>
      <c r="J51" s="12">
        <f t="shared" si="3"/>
        <v>20.139283171756901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">
      <c r="A52" s="9">
        <v>202251</v>
      </c>
      <c r="B52" s="10" t="str">
        <f t="shared" si="1"/>
        <v>2022</v>
      </c>
      <c r="C52" s="10" t="str">
        <f t="shared" si="2"/>
        <v>51</v>
      </c>
      <c r="D52" s="11">
        <v>2573972330.6300001</v>
      </c>
      <c r="E52" s="11">
        <v>861862750.93206</v>
      </c>
      <c r="F52" s="11">
        <v>924864476.30999994</v>
      </c>
      <c r="G52" s="11">
        <v>911140435.03999996</v>
      </c>
      <c r="H52" s="11">
        <v>18916108.045000002</v>
      </c>
      <c r="I52" s="11">
        <v>4504817392.7200003</v>
      </c>
      <c r="J52" s="12">
        <f t="shared" si="3"/>
        <v>19.998375898130337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9">
        <v>202252</v>
      </c>
      <c r="B53" s="10" t="str">
        <f t="shared" si="1"/>
        <v>2022</v>
      </c>
      <c r="C53" s="10" t="str">
        <f t="shared" si="2"/>
        <v>52</v>
      </c>
      <c r="D53" s="11">
        <v>2575105749.6999998</v>
      </c>
      <c r="E53" s="11">
        <v>883510020.17473197</v>
      </c>
      <c r="F53" s="11">
        <v>927394862.17999995</v>
      </c>
      <c r="G53" s="11">
        <v>909370458.09000003</v>
      </c>
      <c r="H53" s="11">
        <v>19092393.274</v>
      </c>
      <c r="I53" s="11">
        <v>4503325433.8900003</v>
      </c>
      <c r="J53" s="12">
        <f t="shared" si="3"/>
        <v>20.013810363610848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9">
        <v>202301</v>
      </c>
      <c r="B54" s="10" t="str">
        <f t="shared" si="1"/>
        <v>2023</v>
      </c>
      <c r="C54" s="10" t="str">
        <f t="shared" si="2"/>
        <v>01</v>
      </c>
      <c r="D54" s="11">
        <v>2564345900.0999999</v>
      </c>
      <c r="E54" s="11">
        <v>798618160.82754397</v>
      </c>
      <c r="F54" s="11">
        <v>864695093.27999997</v>
      </c>
      <c r="G54" s="11">
        <v>847884353.25</v>
      </c>
      <c r="H54" s="11">
        <v>17629080.353</v>
      </c>
      <c r="I54" s="11">
        <v>4483390223.8900003</v>
      </c>
      <c r="J54" s="12">
        <f t="shared" si="3"/>
        <v>20.01880318720659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9">
        <v>202302</v>
      </c>
      <c r="B55" s="10" t="str">
        <f t="shared" si="1"/>
        <v>2023</v>
      </c>
      <c r="C55" s="10" t="str">
        <f t="shared" si="2"/>
        <v>02</v>
      </c>
      <c r="D55" s="11">
        <v>2594133248.2399998</v>
      </c>
      <c r="E55" s="11">
        <v>888265592.05389297</v>
      </c>
      <c r="F55" s="11">
        <v>915672335.17999995</v>
      </c>
      <c r="G55" s="11">
        <v>899827736.88</v>
      </c>
      <c r="H55" s="11">
        <v>18729893.556000002</v>
      </c>
      <c r="I55" s="11">
        <v>4487379022.4499998</v>
      </c>
      <c r="J55" s="12">
        <f t="shared" si="3"/>
        <v>20.233339602953421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9">
        <v>202303</v>
      </c>
      <c r="B56" s="10" t="str">
        <f t="shared" si="1"/>
        <v>2023</v>
      </c>
      <c r="C56" s="10" t="str">
        <f t="shared" si="2"/>
        <v>03</v>
      </c>
      <c r="D56" s="11">
        <v>2595844431.4899998</v>
      </c>
      <c r="E56" s="11">
        <v>868021335.40204</v>
      </c>
      <c r="F56" s="11">
        <v>925452638.00999999</v>
      </c>
      <c r="G56" s="11">
        <v>909400698.64999998</v>
      </c>
      <c r="H56" s="11">
        <v>18850516.802999999</v>
      </c>
      <c r="I56" s="11">
        <v>4477623681.9099998</v>
      </c>
      <c r="J56" s="12">
        <f t="shared" si="3"/>
        <v>20.290797431059364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">
      <c r="A57" s="9">
        <v>202304</v>
      </c>
      <c r="B57" s="10" t="str">
        <f t="shared" si="1"/>
        <v>2023</v>
      </c>
      <c r="C57" s="10" t="str">
        <f t="shared" si="2"/>
        <v>04</v>
      </c>
      <c r="D57" s="11">
        <v>2600455465.29</v>
      </c>
      <c r="E57" s="11">
        <v>875267072.644292</v>
      </c>
      <c r="F57" s="11">
        <v>917886856.87</v>
      </c>
      <c r="G57" s="11">
        <v>902369141.13999999</v>
      </c>
      <c r="H57" s="11">
        <v>18848379.616</v>
      </c>
      <c r="I57" s="11">
        <v>4468852388.0100002</v>
      </c>
      <c r="J57" s="12">
        <f t="shared" si="3"/>
        <v>20.366737001505612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9">
        <v>202305</v>
      </c>
      <c r="B58" s="10" t="str">
        <f t="shared" si="1"/>
        <v>2023</v>
      </c>
      <c r="C58" s="10" t="str">
        <f t="shared" si="2"/>
        <v>05</v>
      </c>
      <c r="D58" s="11">
        <v>2594964652.5100002</v>
      </c>
      <c r="E58" s="11">
        <v>908172725.88981199</v>
      </c>
      <c r="F58" s="11">
        <v>958695410.74000001</v>
      </c>
      <c r="G58" s="11">
        <v>940127057.52999997</v>
      </c>
      <c r="H58" s="11">
        <v>19646321.702</v>
      </c>
      <c r="I58" s="11">
        <v>4499608987.4499998</v>
      </c>
      <c r="J58" s="12">
        <f t="shared" si="3"/>
        <v>20.184812300617544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9">
        <v>202306</v>
      </c>
      <c r="B59" s="10" t="str">
        <f t="shared" si="1"/>
        <v>2023</v>
      </c>
      <c r="C59" s="10" t="str">
        <f t="shared" si="2"/>
        <v>06</v>
      </c>
      <c r="D59" s="11">
        <v>2599875492.46</v>
      </c>
      <c r="E59" s="11">
        <v>916144424.87401497</v>
      </c>
      <c r="F59" s="11">
        <v>959994647.76999998</v>
      </c>
      <c r="G59" s="11">
        <v>941983722.48000002</v>
      </c>
      <c r="H59" s="11">
        <v>19802463.780999999</v>
      </c>
      <c r="I59" s="11">
        <v>4593708356.6800003</v>
      </c>
      <c r="J59" s="12">
        <f t="shared" si="3"/>
        <v>19.808754751219137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9">
        <v>202307</v>
      </c>
      <c r="B60" s="10" t="str">
        <f t="shared" si="1"/>
        <v>2023</v>
      </c>
      <c r="C60" s="10" t="str">
        <f t="shared" si="2"/>
        <v>07</v>
      </c>
      <c r="D60" s="11">
        <v>2600552468.9699998</v>
      </c>
      <c r="E60" s="11">
        <v>942511029.67753696</v>
      </c>
      <c r="F60" s="11">
        <v>980613132.33000004</v>
      </c>
      <c r="G60" s="11">
        <v>960261461.14999998</v>
      </c>
      <c r="H60" s="11">
        <v>20261669.969999999</v>
      </c>
      <c r="I60" s="11">
        <v>4654142080.9499998</v>
      </c>
      <c r="J60" s="12">
        <f t="shared" si="3"/>
        <v>19.556630380173353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9">
        <v>202308</v>
      </c>
      <c r="B61" s="10" t="str">
        <f t="shared" si="1"/>
        <v>2023</v>
      </c>
      <c r="C61" s="10" t="str">
        <f t="shared" si="2"/>
        <v>08</v>
      </c>
      <c r="D61" s="11">
        <v>2613480074.25</v>
      </c>
      <c r="E61" s="11">
        <v>938065828.91288102</v>
      </c>
      <c r="F61" s="11">
        <v>973430878.08000004</v>
      </c>
      <c r="G61" s="11">
        <v>953349187.82000005</v>
      </c>
      <c r="H61" s="11">
        <v>20316442.006999999</v>
      </c>
      <c r="I61" s="11">
        <v>4698090570.1199999</v>
      </c>
      <c r="J61" s="12">
        <f t="shared" si="3"/>
        <v>19.469995572353046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9">
        <v>202309</v>
      </c>
      <c r="B62" s="10" t="str">
        <f t="shared" si="1"/>
        <v>2023</v>
      </c>
      <c r="C62" s="10" t="str">
        <f t="shared" si="2"/>
        <v>09</v>
      </c>
      <c r="D62" s="11">
        <v>2647935444.8099999</v>
      </c>
      <c r="E62" s="11">
        <v>969993962.87350595</v>
      </c>
      <c r="F62" s="11">
        <v>986017826.13999999</v>
      </c>
      <c r="G62" s="11">
        <v>964480972.00999999</v>
      </c>
      <c r="H62" s="11">
        <v>20606978.030999999</v>
      </c>
      <c r="I62" s="11">
        <v>4760202400.9899998</v>
      </c>
      <c r="J62" s="12">
        <f t="shared" si="3"/>
        <v>19.46928570706897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9">
        <v>202310</v>
      </c>
      <c r="B63" s="10" t="str">
        <f t="shared" si="1"/>
        <v>2023</v>
      </c>
      <c r="C63" s="10" t="str">
        <f t="shared" si="2"/>
        <v>10</v>
      </c>
      <c r="D63" s="11">
        <v>2619730072.8800001</v>
      </c>
      <c r="E63" s="11">
        <v>879722880.93679094</v>
      </c>
      <c r="F63" s="11">
        <v>945174048.12</v>
      </c>
      <c r="G63" s="11">
        <v>925178532.85000002</v>
      </c>
      <c r="H63" s="11">
        <v>19745994.885000002</v>
      </c>
      <c r="I63" s="11">
        <v>4745253876.3100004</v>
      </c>
      <c r="J63" s="12">
        <f t="shared" si="3"/>
        <v>19.322581033767644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9">
        <v>202311</v>
      </c>
      <c r="B64" s="10" t="str">
        <f t="shared" si="1"/>
        <v>2023</v>
      </c>
      <c r="C64" s="10" t="str">
        <f t="shared" si="2"/>
        <v>11</v>
      </c>
      <c r="D64" s="11">
        <v>2664895259.5999999</v>
      </c>
      <c r="E64" s="11">
        <v>962836325.75491703</v>
      </c>
      <c r="F64" s="11">
        <v>962550864.10000002</v>
      </c>
      <c r="G64" s="11">
        <v>942632599.02999997</v>
      </c>
      <c r="H64" s="11">
        <v>20165200.098999999</v>
      </c>
      <c r="I64" s="11">
        <v>4745902752.8599997</v>
      </c>
      <c r="J64" s="12">
        <f t="shared" si="3"/>
        <v>19.653022605613309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9">
        <v>202312</v>
      </c>
      <c r="B65" s="10" t="str">
        <f t="shared" si="1"/>
        <v>2023</v>
      </c>
      <c r="C65" s="10" t="str">
        <f t="shared" si="2"/>
        <v>12</v>
      </c>
      <c r="D65" s="11">
        <v>2691200136.4899998</v>
      </c>
      <c r="E65" s="11">
        <v>959026845.82662702</v>
      </c>
      <c r="F65" s="11">
        <v>979526612.14999998</v>
      </c>
      <c r="G65" s="11">
        <v>956730548.44000006</v>
      </c>
      <c r="H65" s="11">
        <v>20496352.918000001</v>
      </c>
      <c r="I65" s="11">
        <v>4742371840.1499996</v>
      </c>
      <c r="J65" s="12">
        <f t="shared" si="3"/>
        <v>19.861792358772679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9">
        <v>202313</v>
      </c>
      <c r="B66" s="10" t="str">
        <f t="shared" si="1"/>
        <v>2023</v>
      </c>
      <c r="C66" s="10" t="str">
        <f t="shared" si="2"/>
        <v>13</v>
      </c>
      <c r="D66" s="11">
        <v>2707995900.2600002</v>
      </c>
      <c r="E66" s="11">
        <v>917331956.38066602</v>
      </c>
      <c r="F66" s="11">
        <v>948496385.89999998</v>
      </c>
      <c r="G66" s="11">
        <v>927235530.28999996</v>
      </c>
      <c r="H66" s="11">
        <v>19856848.686000001</v>
      </c>
      <c r="I66" s="11">
        <v>4716258182.6199999</v>
      </c>
      <c r="J66" s="12">
        <f t="shared" ref="J66:J97" si="4">D66*35/I66</f>
        <v>20.096409661874663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9">
        <v>202314</v>
      </c>
      <c r="B67" s="10" t="str">
        <f t="shared" ref="B67:B101" si="5">LEFT(A67,4)</f>
        <v>2023</v>
      </c>
      <c r="C67" s="10" t="str">
        <f t="shared" ref="C67:C93" si="6">RIGHT(A67,2)</f>
        <v>14</v>
      </c>
      <c r="D67" s="11">
        <v>2720192806.1599998</v>
      </c>
      <c r="E67" s="11">
        <v>936880423.43969703</v>
      </c>
      <c r="F67" s="11">
        <v>968848450.70000005</v>
      </c>
      <c r="G67" s="11">
        <v>947506757.28999996</v>
      </c>
      <c r="H67" s="11">
        <v>20160861.524999999</v>
      </c>
      <c r="I67" s="11">
        <v>4699283967.8999996</v>
      </c>
      <c r="J67" s="12">
        <f t="shared" si="4"/>
        <v>20.259841470730628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9">
        <v>202315</v>
      </c>
      <c r="B68" s="10" t="str">
        <f t="shared" si="5"/>
        <v>2023</v>
      </c>
      <c r="C68" s="10" t="str">
        <f t="shared" si="6"/>
        <v>15</v>
      </c>
      <c r="D68" s="11">
        <v>2710906581.4899998</v>
      </c>
      <c r="E68" s="11">
        <v>915300398.24200404</v>
      </c>
      <c r="F68" s="11">
        <v>964959072.84000003</v>
      </c>
      <c r="G68" s="11">
        <v>943570139.15999997</v>
      </c>
      <c r="H68" s="11">
        <v>20199491.967</v>
      </c>
      <c r="I68" s="11">
        <v>4717675574.21</v>
      </c>
      <c r="J68" s="12">
        <f t="shared" si="4"/>
        <v>20.111965916189234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9">
        <v>202316</v>
      </c>
      <c r="B69" s="10" t="str">
        <f t="shared" si="5"/>
        <v>2023</v>
      </c>
      <c r="C69" s="10" t="str">
        <f t="shared" si="6"/>
        <v>16</v>
      </c>
      <c r="D69" s="11">
        <v>2703779528.46</v>
      </c>
      <c r="E69" s="11">
        <v>918790907.08703303</v>
      </c>
      <c r="F69" s="11">
        <v>960150652.00999999</v>
      </c>
      <c r="G69" s="11">
        <v>938378050.40999997</v>
      </c>
      <c r="H69" s="11">
        <v>20140980.863000002</v>
      </c>
      <c r="I69" s="11">
        <v>4713421025.5900002</v>
      </c>
      <c r="J69" s="12">
        <f t="shared" si="4"/>
        <v>20.077197216697709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9">
        <v>202317</v>
      </c>
      <c r="B70" s="10" t="str">
        <f t="shared" si="5"/>
        <v>2023</v>
      </c>
      <c r="C70" s="10" t="str">
        <f t="shared" si="6"/>
        <v>17</v>
      </c>
      <c r="D70" s="11">
        <v>2708628941.5799999</v>
      </c>
      <c r="E70" s="11">
        <v>915434981.67708695</v>
      </c>
      <c r="F70" s="11">
        <v>946014980.46000004</v>
      </c>
      <c r="G70" s="11">
        <v>925516997.07000005</v>
      </c>
      <c r="H70" s="11">
        <v>19902215.419</v>
      </c>
      <c r="I70" s="11">
        <v>4682207474.2200003</v>
      </c>
      <c r="J70" s="12">
        <f t="shared" si="4"/>
        <v>20.247290082140772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9">
        <v>202318</v>
      </c>
      <c r="B71" s="10" t="str">
        <f t="shared" si="5"/>
        <v>2023</v>
      </c>
      <c r="C71" s="10" t="str">
        <f t="shared" si="6"/>
        <v>18</v>
      </c>
      <c r="D71" s="11">
        <v>2699426061.73</v>
      </c>
      <c r="E71" s="11">
        <v>895894650.06748796</v>
      </c>
      <c r="F71" s="11">
        <v>936948629.36000001</v>
      </c>
      <c r="G71" s="11">
        <v>914775551.20000005</v>
      </c>
      <c r="H71" s="11">
        <v>19740606.401000001</v>
      </c>
      <c r="I71" s="11">
        <v>4669747495.1300001</v>
      </c>
      <c r="J71" s="12">
        <f t="shared" si="4"/>
        <v>20.232338527742986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9">
        <v>202319</v>
      </c>
      <c r="B72" s="10" t="str">
        <f t="shared" si="5"/>
        <v>2023</v>
      </c>
      <c r="C72" s="10" t="str">
        <f t="shared" si="6"/>
        <v>19</v>
      </c>
      <c r="D72" s="11">
        <v>2652523035.4899998</v>
      </c>
      <c r="E72" s="11">
        <v>862779803.11314297</v>
      </c>
      <c r="F72" s="11">
        <v>946403185.23000002</v>
      </c>
      <c r="G72" s="11">
        <v>926617591.37</v>
      </c>
      <c r="H72" s="11">
        <v>19740389.219000001</v>
      </c>
      <c r="I72" s="11">
        <v>4648858329.21</v>
      </c>
      <c r="J72" s="12">
        <f t="shared" si="4"/>
        <v>19.970130227204923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9">
        <v>202320</v>
      </c>
      <c r="B73" s="10" t="str">
        <f t="shared" si="5"/>
        <v>2023</v>
      </c>
      <c r="C73" s="10" t="str">
        <f t="shared" si="6"/>
        <v>20</v>
      </c>
      <c r="D73" s="11">
        <v>2621276405.6199999</v>
      </c>
      <c r="E73" s="11">
        <v>893589015.74081004</v>
      </c>
      <c r="F73" s="11">
        <v>966783388.57000005</v>
      </c>
      <c r="G73" s="11">
        <v>943938002.90999997</v>
      </c>
      <c r="H73" s="11">
        <v>19965340.322999999</v>
      </c>
      <c r="I73" s="11">
        <v>4649226192.96</v>
      </c>
      <c r="J73" s="12">
        <f t="shared" si="4"/>
        <v>19.733321285942719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9">
        <v>202321</v>
      </c>
      <c r="B74" s="10" t="str">
        <f t="shared" si="5"/>
        <v>2023</v>
      </c>
      <c r="C74" s="10" t="str">
        <f t="shared" si="6"/>
        <v>21</v>
      </c>
      <c r="D74" s="11">
        <v>2642341501.04</v>
      </c>
      <c r="E74" s="11">
        <v>734565830.88196099</v>
      </c>
      <c r="F74" s="11">
        <v>746695527.50999999</v>
      </c>
      <c r="G74" s="11">
        <v>731563846.13</v>
      </c>
      <c r="H74" s="11">
        <v>15381549.588</v>
      </c>
      <c r="I74" s="11">
        <v>4442411988.6800003</v>
      </c>
      <c r="J74" s="12">
        <f t="shared" si="4"/>
        <v>20.817959426559106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9">
        <v>202322</v>
      </c>
      <c r="B75" s="10" t="str">
        <f t="shared" si="5"/>
        <v>2023</v>
      </c>
      <c r="C75" s="10" t="str">
        <f t="shared" si="6"/>
        <v>22</v>
      </c>
      <c r="D75" s="11">
        <v>2658229975.3099999</v>
      </c>
      <c r="E75" s="11">
        <v>882708743.84834003</v>
      </c>
      <c r="F75" s="11">
        <v>897456490.22000003</v>
      </c>
      <c r="G75" s="11">
        <v>876157026.98000002</v>
      </c>
      <c r="H75" s="11">
        <v>18812896.782000002</v>
      </c>
      <c r="I75" s="11">
        <v>4393052018.5900002</v>
      </c>
      <c r="J75" s="12">
        <f t="shared" si="4"/>
        <v>21.178453781594783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9">
        <v>202323</v>
      </c>
      <c r="B76" s="10" t="str">
        <f t="shared" si="5"/>
        <v>2023</v>
      </c>
      <c r="C76" s="10" t="str">
        <f t="shared" si="6"/>
        <v>23</v>
      </c>
      <c r="D76" s="11">
        <v>2609680262.23</v>
      </c>
      <c r="E76" s="11">
        <v>855836817.80119705</v>
      </c>
      <c r="F76" s="11">
        <v>933125633.02999997</v>
      </c>
      <c r="G76" s="11">
        <v>910984726.85000002</v>
      </c>
      <c r="H76" s="11">
        <v>19386577.162</v>
      </c>
      <c r="I76" s="11">
        <v>4389261194.2399998</v>
      </c>
      <c r="J76" s="12">
        <f t="shared" si="4"/>
        <v>20.809608983378194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9">
        <v>202324</v>
      </c>
      <c r="B77" s="10" t="str">
        <f t="shared" si="5"/>
        <v>2023</v>
      </c>
      <c r="C77" s="10" t="str">
        <f t="shared" si="6"/>
        <v>24</v>
      </c>
      <c r="D77" s="11">
        <v>2548899153</v>
      </c>
      <c r="E77" s="11">
        <v>812756356.11457705</v>
      </c>
      <c r="F77" s="11">
        <v>902158981.85000002</v>
      </c>
      <c r="G77" s="11">
        <v>885560685.04999995</v>
      </c>
      <c r="H77" s="11">
        <v>18613022.627</v>
      </c>
      <c r="I77" s="11">
        <v>4348204287.9200001</v>
      </c>
      <c r="J77" s="12">
        <f t="shared" si="4"/>
        <v>20.51685349808508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9">
        <v>202325</v>
      </c>
      <c r="B78" s="10" t="str">
        <f t="shared" si="5"/>
        <v>2023</v>
      </c>
      <c r="C78" s="10" t="str">
        <f t="shared" si="6"/>
        <v>25</v>
      </c>
      <c r="D78" s="11">
        <v>2505961291.1700001</v>
      </c>
      <c r="E78" s="11">
        <v>841358974.839252</v>
      </c>
      <c r="F78" s="11">
        <v>780831319.91999996</v>
      </c>
      <c r="G78" s="11">
        <v>767925339.35000002</v>
      </c>
      <c r="H78" s="11">
        <v>15857113.922</v>
      </c>
      <c r="I78" s="11">
        <v>4172191624.3600001</v>
      </c>
      <c r="J78" s="12">
        <f t="shared" si="4"/>
        <v>21.022199622579464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9">
        <v>202326</v>
      </c>
      <c r="B79" s="10" t="str">
        <f t="shared" si="5"/>
        <v>2023</v>
      </c>
      <c r="C79" s="10" t="str">
        <f t="shared" si="6"/>
        <v>26</v>
      </c>
      <c r="D79" s="11">
        <v>2597508423.79</v>
      </c>
      <c r="E79" s="11">
        <v>669815223.77962101</v>
      </c>
      <c r="F79" s="11">
        <v>737377660.63</v>
      </c>
      <c r="G79" s="11">
        <v>725796528.08000004</v>
      </c>
      <c r="H79" s="11">
        <v>15076218.723999999</v>
      </c>
      <c r="I79" s="11">
        <v>4166424306.3099999</v>
      </c>
      <c r="J79" s="12">
        <f t="shared" si="4"/>
        <v>21.820339972326785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9">
        <v>202327</v>
      </c>
      <c r="B80" s="10" t="str">
        <f t="shared" si="5"/>
        <v>2023</v>
      </c>
      <c r="C80" s="10" t="str">
        <f t="shared" si="6"/>
        <v>27</v>
      </c>
      <c r="D80" s="11">
        <v>2502712074.6900001</v>
      </c>
      <c r="E80" s="11">
        <v>709558686.659343</v>
      </c>
      <c r="F80" s="11">
        <v>835179309.38999999</v>
      </c>
      <c r="G80" s="11">
        <v>815267923.20000005</v>
      </c>
      <c r="H80" s="11">
        <v>17679955.359999999</v>
      </c>
      <c r="I80" s="11">
        <v>4105535202.5300002</v>
      </c>
      <c r="J80" s="12">
        <f t="shared" si="4"/>
        <v>21.33581087312816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9">
        <v>202328</v>
      </c>
      <c r="B81" s="10" t="str">
        <f t="shared" si="5"/>
        <v>2023</v>
      </c>
      <c r="C81" s="10" t="str">
        <f t="shared" si="6"/>
        <v>28</v>
      </c>
      <c r="D81" s="11">
        <v>2505706970.4899998</v>
      </c>
      <c r="E81" s="11">
        <v>846868697.83440602</v>
      </c>
      <c r="F81" s="11">
        <v>879272417.89999998</v>
      </c>
      <c r="G81" s="11">
        <v>858895916.02999997</v>
      </c>
      <c r="H81" s="11">
        <v>18662300.767999999</v>
      </c>
      <c r="I81" s="11">
        <v>4053446391.71</v>
      </c>
      <c r="J81" s="12">
        <f t="shared" si="4"/>
        <v>21.635846509901096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9">
        <v>202329</v>
      </c>
      <c r="B82" s="10" t="str">
        <f t="shared" si="5"/>
        <v>2023</v>
      </c>
      <c r="C82" s="10" t="str">
        <f t="shared" si="6"/>
        <v>29</v>
      </c>
      <c r="D82" s="11">
        <v>2472477845.5300002</v>
      </c>
      <c r="E82" s="11">
        <v>891952093.009763</v>
      </c>
      <c r="F82" s="11">
        <v>885838965.42999995</v>
      </c>
      <c r="G82" s="11">
        <v>867154416.98000002</v>
      </c>
      <c r="H82" s="11">
        <v>18769217.673</v>
      </c>
      <c r="I82" s="11">
        <v>4035040123.6399999</v>
      </c>
      <c r="J82" s="12">
        <f t="shared" si="4"/>
        <v>21.446310802849077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A83" s="9">
        <v>202330</v>
      </c>
      <c r="B83" s="10" t="str">
        <f t="shared" si="5"/>
        <v>2023</v>
      </c>
      <c r="C83" s="10" t="str">
        <f t="shared" si="6"/>
        <v>30</v>
      </c>
      <c r="D83" s="11">
        <v>2478474298.4200001</v>
      </c>
      <c r="E83" s="11">
        <v>860244773.22579396</v>
      </c>
      <c r="F83" s="11">
        <v>888170995.80999994</v>
      </c>
      <c r="G83" s="11">
        <v>868428854.63999999</v>
      </c>
      <c r="H83" s="11">
        <v>18855369.386</v>
      </c>
      <c r="I83" s="11">
        <v>4135543638.9299998</v>
      </c>
      <c r="J83" s="12">
        <f t="shared" si="4"/>
        <v>20.975863881137567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A84" s="9">
        <v>202331</v>
      </c>
      <c r="B84" s="10" t="str">
        <f t="shared" si="5"/>
        <v>2023</v>
      </c>
      <c r="C84" s="10" t="str">
        <f t="shared" si="6"/>
        <v>31</v>
      </c>
      <c r="D84" s="11">
        <v>2462274489.9299998</v>
      </c>
      <c r="E84" s="11">
        <v>845426705.95994997</v>
      </c>
      <c r="F84" s="11">
        <v>890912538.12</v>
      </c>
      <c r="G84" s="11">
        <v>870970333.28999996</v>
      </c>
      <c r="H84" s="11">
        <v>18882197.603</v>
      </c>
      <c r="I84" s="11">
        <v>4280717444.1399999</v>
      </c>
      <c r="J84" s="12">
        <f t="shared" si="4"/>
        <v>20.132047553272592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9">
        <v>202332</v>
      </c>
      <c r="B85" s="10" t="str">
        <f t="shared" si="5"/>
        <v>2023</v>
      </c>
      <c r="C85" s="10" t="str">
        <f t="shared" si="6"/>
        <v>32</v>
      </c>
      <c r="D85" s="11">
        <v>2446801501.3699999</v>
      </c>
      <c r="E85" s="11">
        <v>905279042.35415804</v>
      </c>
      <c r="F85" s="11">
        <v>958566574.42999995</v>
      </c>
      <c r="G85" s="11">
        <v>936670021.38999999</v>
      </c>
      <c r="H85" s="11">
        <v>20318578.203000002</v>
      </c>
      <c r="I85" s="11">
        <v>4402119542.3299999</v>
      </c>
      <c r="J85" s="12">
        <f t="shared" si="4"/>
        <v>19.45382257898035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9">
        <v>202333</v>
      </c>
      <c r="B86" s="10" t="str">
        <f t="shared" si="5"/>
        <v>2023</v>
      </c>
      <c r="C86" s="10" t="str">
        <f t="shared" si="6"/>
        <v>33</v>
      </c>
      <c r="D86" s="11">
        <v>2446646851.5500002</v>
      </c>
      <c r="E86" s="11">
        <v>890708440.57357299</v>
      </c>
      <c r="F86" s="11">
        <v>924136131.88</v>
      </c>
      <c r="G86" s="11">
        <v>905053483.40999997</v>
      </c>
      <c r="H86" s="11">
        <v>19554018.061000001</v>
      </c>
      <c r="I86" s="11">
        <v>4448277109.71</v>
      </c>
      <c r="J86" s="12">
        <f t="shared" si="4"/>
        <v>19.250743083726796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9">
        <v>202334</v>
      </c>
      <c r="B87" s="10" t="str">
        <f t="shared" si="5"/>
        <v>2023</v>
      </c>
      <c r="C87" s="10" t="str">
        <f t="shared" si="6"/>
        <v>34</v>
      </c>
      <c r="D87" s="11">
        <v>2441644200.29</v>
      </c>
      <c r="E87" s="11">
        <v>894358048.61883104</v>
      </c>
      <c r="F87" s="11">
        <v>942307870.23000002</v>
      </c>
      <c r="G87" s="11">
        <v>920255116.70000005</v>
      </c>
      <c r="H87" s="11">
        <v>19926184.732999999</v>
      </c>
      <c r="I87" s="11">
        <v>4501377809.4300003</v>
      </c>
      <c r="J87" s="12">
        <f t="shared" si="4"/>
        <v>18.984753252909311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9">
        <v>202335</v>
      </c>
      <c r="B88" s="10" t="str">
        <f t="shared" si="5"/>
        <v>2023</v>
      </c>
      <c r="C88" s="10" t="str">
        <f t="shared" si="6"/>
        <v>35</v>
      </c>
      <c r="D88" s="11">
        <v>2459959758.4699998</v>
      </c>
      <c r="E88" s="11">
        <v>935657890.52513397</v>
      </c>
      <c r="F88" s="11">
        <v>955088103.48000002</v>
      </c>
      <c r="G88" s="11">
        <v>933861142.85000002</v>
      </c>
      <c r="H88" s="11">
        <v>20305750.015000001</v>
      </c>
      <c r="I88" s="11">
        <v>4566810097.6400003</v>
      </c>
      <c r="J88" s="12">
        <f t="shared" si="4"/>
        <v>18.853114034880353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9">
        <v>202336</v>
      </c>
      <c r="B89" s="10" t="str">
        <f t="shared" si="5"/>
        <v>2023</v>
      </c>
      <c r="C89" s="10" t="str">
        <f t="shared" si="6"/>
        <v>36</v>
      </c>
      <c r="D89" s="11">
        <v>2479652551.3000002</v>
      </c>
      <c r="E89" s="11">
        <v>931093406.53055799</v>
      </c>
      <c r="F89" s="11">
        <v>950322775.09000003</v>
      </c>
      <c r="G89" s="11">
        <v>930499307.26999998</v>
      </c>
      <c r="H89" s="11">
        <v>20232393.482000001</v>
      </c>
      <c r="I89" s="11">
        <v>4626339071.6199999</v>
      </c>
      <c r="J89" s="12">
        <f t="shared" si="4"/>
        <v>18.759506804828639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9">
        <v>202337</v>
      </c>
      <c r="B90" s="10" t="str">
        <f t="shared" si="5"/>
        <v>2023</v>
      </c>
      <c r="C90" s="10" t="str">
        <f t="shared" si="6"/>
        <v>37</v>
      </c>
      <c r="D90" s="11">
        <v>2513043748.2600002</v>
      </c>
      <c r="E90" s="11">
        <v>937680643.99104095</v>
      </c>
      <c r="F90" s="11">
        <v>951809125.88</v>
      </c>
      <c r="G90" s="11">
        <v>930911917.95000005</v>
      </c>
      <c r="H90" s="11">
        <v>19979435.590999998</v>
      </c>
      <c r="I90" s="11">
        <v>4620580968.1800003</v>
      </c>
      <c r="J90" s="12">
        <f t="shared" si="4"/>
        <v>19.035816447070115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9">
        <v>202338</v>
      </c>
      <c r="B91" s="10" t="str">
        <f t="shared" si="5"/>
        <v>2023</v>
      </c>
      <c r="C91" s="10" t="str">
        <f t="shared" si="6"/>
        <v>38</v>
      </c>
      <c r="D91" s="11">
        <v>2532997434.4499998</v>
      </c>
      <c r="E91" s="11">
        <v>946110276.10305798</v>
      </c>
      <c r="F91" s="11">
        <v>955848486.73000002</v>
      </c>
      <c r="G91" s="11">
        <v>948116136.60000002</v>
      </c>
      <c r="H91" s="11">
        <v>20229351.43</v>
      </c>
      <c r="I91" s="11">
        <v>4663643621.3699999</v>
      </c>
      <c r="J91" s="12">
        <f t="shared" si="4"/>
        <v>19.009795216665072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9">
        <v>202339</v>
      </c>
      <c r="B92" s="10" t="str">
        <f t="shared" si="5"/>
        <v>2023</v>
      </c>
      <c r="C92" s="10" t="str">
        <f t="shared" si="6"/>
        <v>39</v>
      </c>
      <c r="D92" s="11">
        <v>2534651936.9699998</v>
      </c>
      <c r="E92" s="11">
        <v>915696857.11654103</v>
      </c>
      <c r="F92" s="11">
        <v>959132879.13</v>
      </c>
      <c r="G92" s="11">
        <v>927319349.29999995</v>
      </c>
      <c r="H92" s="11">
        <v>20223283.335999999</v>
      </c>
      <c r="I92" s="11">
        <v>4670707853.9700003</v>
      </c>
      <c r="J92" s="12">
        <f t="shared" si="4"/>
        <v>18.993441801020808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2">
      <c r="A93" s="9">
        <v>202340</v>
      </c>
      <c r="B93" s="10" t="str">
        <f t="shared" si="5"/>
        <v>2023</v>
      </c>
      <c r="C93" s="10" t="str">
        <f t="shared" si="6"/>
        <v>40</v>
      </c>
      <c r="D93" s="11">
        <v>2525004977.1599998</v>
      </c>
      <c r="E93" s="11">
        <v>950162487.84847498</v>
      </c>
      <c r="F93" s="11">
        <v>986124296.13999999</v>
      </c>
      <c r="G93" s="11">
        <v>964052989.63999999</v>
      </c>
      <c r="H93" s="11">
        <v>20591036.734999999</v>
      </c>
      <c r="I93" s="11">
        <v>4700899700.7600002</v>
      </c>
      <c r="J93" s="12">
        <f t="shared" si="4"/>
        <v>18.79962982114089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x14ac:dyDescent="0.2">
      <c r="A94" s="3">
        <v>202341</v>
      </c>
      <c r="B94" s="4" t="str">
        <f t="shared" si="5"/>
        <v>2023</v>
      </c>
      <c r="C94" s="4">
        <v>41</v>
      </c>
      <c r="D94" s="5"/>
      <c r="E94" s="5"/>
      <c r="F94" s="5"/>
      <c r="G94" s="5"/>
      <c r="H94" s="5"/>
      <c r="I94" s="5"/>
      <c r="J94" s="4"/>
      <c r="K94">
        <v>20.020237980000001</v>
      </c>
      <c r="M94">
        <v>20.01192004</v>
      </c>
      <c r="O94">
        <v>20.02023612</v>
      </c>
      <c r="Q94">
        <v>19.938951979999999</v>
      </c>
      <c r="S94">
        <v>20.184812300000001</v>
      </c>
      <c r="U94">
        <v>20.006074909999999</v>
      </c>
    </row>
    <row r="95" spans="1:21" x14ac:dyDescent="0.2">
      <c r="A95" s="3">
        <v>202342</v>
      </c>
      <c r="B95" s="4" t="str">
        <f t="shared" si="5"/>
        <v>2023</v>
      </c>
      <c r="C95" s="4">
        <v>42</v>
      </c>
      <c r="D95" s="5"/>
      <c r="E95" s="5"/>
      <c r="F95" s="5"/>
      <c r="G95" s="5"/>
      <c r="H95" s="5"/>
      <c r="I95" s="5"/>
      <c r="J95" s="4"/>
      <c r="K95">
        <v>20.952296400000002</v>
      </c>
      <c r="M95">
        <v>20.950311710000001</v>
      </c>
      <c r="O95">
        <v>20.95229612</v>
      </c>
      <c r="Q95">
        <v>20.70729803</v>
      </c>
      <c r="S95">
        <v>20.977364000000001</v>
      </c>
      <c r="U95">
        <v>21.084114069999998</v>
      </c>
    </row>
    <row r="96" spans="1:21" x14ac:dyDescent="0.2">
      <c r="A96" s="3">
        <v>202343</v>
      </c>
      <c r="B96" s="4" t="str">
        <f t="shared" si="5"/>
        <v>2023</v>
      </c>
      <c r="C96" s="4">
        <v>43</v>
      </c>
      <c r="D96" s="5"/>
      <c r="E96" s="5"/>
      <c r="F96" s="5"/>
      <c r="G96" s="5"/>
      <c r="H96" s="5"/>
      <c r="I96" s="5"/>
      <c r="J96" s="4"/>
      <c r="K96">
        <v>20.382286539999999</v>
      </c>
      <c r="M96">
        <v>20.4184026</v>
      </c>
      <c r="O96">
        <v>20.382289650000001</v>
      </c>
      <c r="Q96">
        <v>20.20221476</v>
      </c>
      <c r="S96">
        <v>20.233339600000001</v>
      </c>
      <c r="U96">
        <v>20.311637879999999</v>
      </c>
    </row>
    <row r="97" spans="1:21" x14ac:dyDescent="0.2">
      <c r="A97" s="3">
        <v>202344</v>
      </c>
      <c r="B97" s="4" t="str">
        <f t="shared" si="5"/>
        <v>2023</v>
      </c>
      <c r="C97" s="4">
        <v>44</v>
      </c>
      <c r="D97" s="5"/>
      <c r="E97" s="5"/>
      <c r="F97" s="5"/>
      <c r="G97" s="5"/>
      <c r="H97" s="5"/>
      <c r="I97" s="5"/>
      <c r="J97" s="4"/>
      <c r="K97">
        <v>20.890944640000001</v>
      </c>
      <c r="M97">
        <v>20.875741810000001</v>
      </c>
      <c r="O97">
        <v>20.8909439</v>
      </c>
      <c r="Q97">
        <v>21.149997939999999</v>
      </c>
      <c r="S97">
        <v>21.178453780000002</v>
      </c>
      <c r="U97">
        <v>20.897926330000001</v>
      </c>
    </row>
    <row r="98" spans="1:21" x14ac:dyDescent="0.2">
      <c r="A98" s="3">
        <v>202345</v>
      </c>
      <c r="B98" s="4" t="str">
        <f t="shared" si="5"/>
        <v>2023</v>
      </c>
      <c r="C98" s="4">
        <v>45</v>
      </c>
      <c r="D98" s="5"/>
      <c r="E98" s="5"/>
      <c r="F98" s="5"/>
      <c r="G98" s="5"/>
      <c r="H98" s="5"/>
      <c r="I98" s="5"/>
      <c r="J98" s="4"/>
      <c r="K98">
        <v>19.191138469999999</v>
      </c>
      <c r="M98">
        <v>19.217201729999999</v>
      </c>
      <c r="O98">
        <v>19.19114072</v>
      </c>
      <c r="Q98">
        <v>20.119857419999999</v>
      </c>
      <c r="S98">
        <v>19.286354830000001</v>
      </c>
      <c r="U98">
        <v>20.235792159999999</v>
      </c>
    </row>
    <row r="99" spans="1:21" x14ac:dyDescent="0.2">
      <c r="A99" s="3">
        <v>202346</v>
      </c>
      <c r="B99" s="4" t="str">
        <f t="shared" si="5"/>
        <v>2023</v>
      </c>
      <c r="C99" s="4">
        <v>46</v>
      </c>
      <c r="D99" s="5"/>
      <c r="E99" s="5"/>
      <c r="F99" s="5"/>
      <c r="G99" s="5"/>
      <c r="H99" s="5"/>
      <c r="I99" s="5"/>
      <c r="J99" s="4"/>
      <c r="K99">
        <v>22.668935999999999</v>
      </c>
      <c r="M99">
        <v>22.665390160000001</v>
      </c>
      <c r="O99">
        <v>22.668936179999999</v>
      </c>
      <c r="Q99">
        <v>22.69783301</v>
      </c>
      <c r="S99">
        <v>24.43945952</v>
      </c>
      <c r="U99">
        <v>23.067550659999998</v>
      </c>
    </row>
    <row r="100" spans="1:21" x14ac:dyDescent="0.2">
      <c r="A100" s="3">
        <v>202347</v>
      </c>
      <c r="B100" s="4" t="str">
        <f t="shared" si="5"/>
        <v>2023</v>
      </c>
      <c r="C100" s="4">
        <v>47</v>
      </c>
      <c r="D100" s="5"/>
      <c r="E100" s="5"/>
      <c r="F100" s="5"/>
      <c r="G100" s="5"/>
      <c r="H100" s="5"/>
      <c r="I100" s="5"/>
      <c r="J100" s="4"/>
      <c r="K100">
        <v>19.7950871</v>
      </c>
      <c r="M100">
        <v>19.792285379999999</v>
      </c>
      <c r="O100">
        <v>19.79508603</v>
      </c>
      <c r="Q100">
        <v>19.485662099999999</v>
      </c>
      <c r="S100">
        <v>19.45313917</v>
      </c>
      <c r="U100">
        <v>19.576923369999999</v>
      </c>
    </row>
    <row r="101" spans="1:21" x14ac:dyDescent="0.2">
      <c r="A101" s="3">
        <v>202348</v>
      </c>
      <c r="B101" s="4" t="str">
        <f t="shared" si="5"/>
        <v>2023</v>
      </c>
      <c r="C101" s="4">
        <v>48</v>
      </c>
      <c r="D101" s="5"/>
      <c r="E101" s="5"/>
      <c r="F101" s="5"/>
      <c r="G101" s="5"/>
      <c r="H101" s="5"/>
      <c r="I101" s="5"/>
      <c r="J101" s="4"/>
      <c r="K101">
        <v>20.099486160000001</v>
      </c>
      <c r="M101">
        <v>20.103682299999999</v>
      </c>
      <c r="O101">
        <v>20.099486859999999</v>
      </c>
      <c r="Q101">
        <v>20.135459149999999</v>
      </c>
      <c r="S101">
        <v>19.576923369999999</v>
      </c>
      <c r="U101">
        <v>20.12543488</v>
      </c>
    </row>
  </sheetData>
  <sortState xmlns:xlrd2="http://schemas.microsoft.com/office/spreadsheetml/2017/richdata2" ref="A2:I93">
    <sortCondition ref="A2:A9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Rupasinghe, Thashika</dc:creator>
  <cp:lastModifiedBy>Microsoft Office User</cp:lastModifiedBy>
  <dcterms:created xsi:type="dcterms:W3CDTF">2023-04-15T16:07:10Z</dcterms:created>
  <dcterms:modified xsi:type="dcterms:W3CDTF">2023-04-19T14:22:47Z</dcterms:modified>
</cp:coreProperties>
</file>