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<sst xmlns="http://schemas.openxmlformats.org/spreadsheetml/2006/main" count="801" uniqueCount="29">
  <si>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</si>
  <si>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</si>
  <si>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</si>
  <si>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</si>
  <si>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</si>
  <si>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</si>
  <si>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</si>
  <si>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</si>
  <si>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</si>
  <si>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</si>
  <si>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</si>
  <si>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</si>
  <si>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</si>
  <si>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</si>
  <si>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</si>
  <si>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</si>
  <si>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</si>
  <si>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</si>
  <si>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</si>
  <si>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</si>
  <si>
    <t>Eksamen</t>
  </si>
  <si>
    <t>Ferie</t>
  </si>
  <si>
    <t>Forsinket / kl. 10:10</t>
  </si>
  <si>
    <t>Forsinket / kl. 10:05</t>
  </si>
  <si>
    <t>Forsinket / 9:45</t>
  </si>
  <si>
    <t>Forsinket / 9:30</t>
  </si>
  <si>
    <t>Forsinket / 10:50</t>
  </si>
  <si>
    <t>Kom ikke / Syg</t>
  </si>
  <si>
    <t>Mødt / Smuttet 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</si>
</sst>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10" dataDxfId="9">
  <autoFilter ref="A1:I112"/>
  <tableColumns count="9">
    <tableColumn id="1" name="Uge.Nr" dataDxfId="8">
      <calculatedColumnFormula>WEEKNUM(Table1[[#This Row],[Dato]])</calculatedColumnFormula>
    </tableColumn>
    <tableColumn id="2" name="Dato" dataDxfId="7"/>
    <tableColumn id="3" name="Casper L" dataDxfId="6"/>
    <tableColumn id="4" name="Casper S" dataDxfId="5"/>
    <tableColumn id="5" name="Kasper" dataDxfId="4"/>
    <tableColumn id="6" name="Lasse" dataDxfId="3"/>
    <tableColumn id="7" name="Mark" dataDxfId="2"/>
    <tableColumn id="8" name="Rasmus" dataDxfId="1"/>
    <tableColumn id="9" name="Musta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1" zoomScaleNormal="111" zoomScalePageLayoutView="111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J17" sqref="J17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6.832031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2</v>
      </c>
      <c r="D16" s="3" t="s">
        <v>2</v>
      </c>
      <c r="E16" s="16" t="s">
        <v>20</v>
      </c>
      <c r="F16" s="3" t="s">
        <v>2</v>
      </c>
      <c r="G16" s="3" t="s">
        <v>2</v>
      </c>
      <c r="H16" s="3" t="s">
        <v>2</v>
      </c>
      <c r="I16" s="16" t="s">
        <v>20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2</v>
      </c>
      <c r="D17" s="3" t="s">
        <v>2</v>
      </c>
      <c r="E17" s="3" t="s">
        <v>2</v>
      </c>
      <c r="F17" s="15" t="s">
        <v>21</v>
      </c>
      <c r="G17" s="3" t="s">
        <v>2</v>
      </c>
      <c r="H17" s="3" t="s">
        <v>2</v>
      </c>
      <c r="I17" s="3" t="s">
        <v>2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2</v>
      </c>
      <c r="D18" s="3" t="s">
        <v>2</v>
      </c>
      <c r="E18" s="16" t="s">
        <v>20</v>
      </c>
      <c r="F18" s="15" t="s">
        <v>21</v>
      </c>
      <c r="G18" s="3" t="s">
        <v>2</v>
      </c>
      <c r="H18" s="3" t="s">
        <v>2</v>
      </c>
      <c r="I18" s="3" t="s">
        <v>2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2</v>
      </c>
      <c r="D21" s="3" t="s">
        <v>2</v>
      </c>
      <c r="E21" s="3" t="s">
        <v>2</v>
      </c>
      <c r="F21" s="15" t="s">
        <v>21</v>
      </c>
      <c r="G21" s="3" t="s">
        <v>2</v>
      </c>
      <c r="H21" s="3" t="s">
        <v>2</v>
      </c>
      <c r="I21" s="3" t="s">
        <v>2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2</v>
      </c>
      <c r="D22" s="3" t="s">
        <v>2</v>
      </c>
      <c r="E22" s="3" t="s">
        <v>2</v>
      </c>
      <c r="F22" s="15" t="s">
        <v>21</v>
      </c>
      <c r="G22" s="3" t="s">
        <v>2</v>
      </c>
      <c r="H22" s="3" t="s">
        <v>2</v>
      </c>
      <c r="I22" s="16" t="s">
        <v>20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19</v>
      </c>
      <c r="D23" s="18" t="s">
        <v>19</v>
      </c>
      <c r="E23" s="18" t="s">
        <v>19</v>
      </c>
      <c r="F23" s="15" t="s">
        <v>21</v>
      </c>
      <c r="G23" s="18" t="s">
        <v>19</v>
      </c>
      <c r="H23" s="18" t="s">
        <v>19</v>
      </c>
      <c r="I23" s="16" t="s">
        <v>20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2</v>
      </c>
      <c r="D24" s="3" t="s">
        <v>22</v>
      </c>
      <c r="E24" s="3" t="s">
        <v>2</v>
      </c>
      <c r="F24" s="15" t="s">
        <v>21</v>
      </c>
      <c r="G24" s="3" t="s">
        <v>2</v>
      </c>
      <c r="H24" s="3" t="s">
        <v>23</v>
      </c>
      <c r="I24" s="3" t="s">
        <v>2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2</v>
      </c>
      <c r="D25" s="3" t="s">
        <v>2</v>
      </c>
      <c r="E25" s="3" t="s">
        <v>25</v>
      </c>
      <c r="F25" s="17" t="s">
        <v>26</v>
      </c>
      <c r="G25" s="3" t="s">
        <v>2</v>
      </c>
      <c r="H25" s="3" t="s">
        <v>2</v>
      </c>
      <c r="I25" s="3" t="s">
        <v>24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26" x14ac:dyDescent="0.15">
      <c r="A28" s="1">
        <f>WEEKNUM(Table1[[#This Row],[Dato]])</f>
        <v>9</v>
      </c>
      <c r="B28" s="2">
        <v>42793</v>
      </c>
      <c r="C28" s="3" t="s">
        <v>2</v>
      </c>
      <c r="D28" s="3" t="s">
        <v>27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28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6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6</v>
      </c>
      <c r="I35" s="3" t="s">
        <v>6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6</v>
      </c>
      <c r="D42" s="3" t="s">
        <v>6</v>
      </c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6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6</v>
      </c>
      <c r="D45" s="3" t="s">
        <v>6</v>
      </c>
      <c r="E45" s="3" t="s">
        <v>6</v>
      </c>
      <c r="F45" s="3" t="s">
        <v>6</v>
      </c>
      <c r="G45" s="3" t="s">
        <v>6</v>
      </c>
      <c r="H45" s="3" t="s">
        <v>6</v>
      </c>
      <c r="I45" s="3" t="s">
        <v>6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6</v>
      </c>
      <c r="D46" s="3" t="s">
        <v>6</v>
      </c>
      <c r="E46" s="3" t="s">
        <v>6</v>
      </c>
      <c r="F46" s="3" t="s">
        <v>6</v>
      </c>
      <c r="G46" s="3" t="s">
        <v>6</v>
      </c>
      <c r="H46" s="3" t="s">
        <v>6</v>
      </c>
      <c r="I46" s="3" t="s">
        <v>6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6</v>
      </c>
      <c r="D49" s="3" t="s">
        <v>6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6</v>
      </c>
      <c r="D51" s="3" t="s">
        <v>6</v>
      </c>
      <c r="E51" s="3" t="s">
        <v>6</v>
      </c>
      <c r="F51" s="3" t="s">
        <v>6</v>
      </c>
      <c r="G51" s="3" t="s">
        <v>6</v>
      </c>
      <c r="H51" s="3" t="s">
        <v>6</v>
      </c>
      <c r="I51" s="3" t="s">
        <v>6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6</v>
      </c>
      <c r="D52" s="3" t="s">
        <v>6</v>
      </c>
      <c r="E52" s="3" t="s">
        <v>6</v>
      </c>
      <c r="F52" s="3" t="s">
        <v>6</v>
      </c>
      <c r="G52" s="3" t="s">
        <v>6</v>
      </c>
      <c r="H52" s="3" t="s">
        <v>6</v>
      </c>
      <c r="I52" s="3" t="s">
        <v>6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6</v>
      </c>
      <c r="D56" s="3" t="s">
        <v>6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6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6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6</v>
      </c>
      <c r="D63" s="3" t="s">
        <v>6</v>
      </c>
      <c r="E63" s="3" t="s">
        <v>6</v>
      </c>
      <c r="F63" s="3" t="s">
        <v>6</v>
      </c>
      <c r="G63" s="3" t="s">
        <v>6</v>
      </c>
      <c r="H63" s="3" t="s">
        <v>6</v>
      </c>
      <c r="I63" s="3" t="s">
        <v>6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6</v>
      </c>
      <c r="D64" s="3" t="s">
        <v>6</v>
      </c>
      <c r="E64" s="3" t="s">
        <v>6</v>
      </c>
      <c r="F64" s="3" t="s">
        <v>6</v>
      </c>
      <c r="G64" s="3" t="s">
        <v>6</v>
      </c>
      <c r="H64" s="3" t="s">
        <v>6</v>
      </c>
      <c r="I64" s="3" t="s">
        <v>6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6</v>
      </c>
      <c r="D65" s="3" t="s">
        <v>6</v>
      </c>
      <c r="E65" s="3" t="s">
        <v>6</v>
      </c>
      <c r="F65" s="3" t="s">
        <v>6</v>
      </c>
      <c r="G65" s="3" t="s">
        <v>6</v>
      </c>
      <c r="H65" s="3" t="s">
        <v>6</v>
      </c>
      <c r="I65" s="3" t="s">
        <v>6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6</v>
      </c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  <c r="I67" s="3" t="s">
        <v>6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  <c r="I70" s="3" t="s">
        <v>6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3" t="s">
        <v>6</v>
      </c>
      <c r="I71" s="3" t="s">
        <v>6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6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6</v>
      </c>
      <c r="D73" s="3" t="s">
        <v>6</v>
      </c>
      <c r="E73" s="3" t="s">
        <v>6</v>
      </c>
      <c r="F73" s="3" t="s">
        <v>6</v>
      </c>
      <c r="G73" s="3" t="s">
        <v>6</v>
      </c>
      <c r="H73" s="3" t="s">
        <v>6</v>
      </c>
      <c r="I73" s="3" t="s">
        <v>6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6</v>
      </c>
      <c r="D74" s="3" t="s">
        <v>6</v>
      </c>
      <c r="E74" s="3" t="s">
        <v>6</v>
      </c>
      <c r="F74" s="3" t="s">
        <v>6</v>
      </c>
      <c r="G74" s="3" t="s">
        <v>6</v>
      </c>
      <c r="H74" s="3" t="s">
        <v>6</v>
      </c>
      <c r="I74" s="3" t="s">
        <v>6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6</v>
      </c>
      <c r="D77" s="3" t="s">
        <v>6</v>
      </c>
      <c r="E77" s="3" t="s">
        <v>6</v>
      </c>
      <c r="F77" s="3" t="s">
        <v>6</v>
      </c>
      <c r="G77" s="3" t="s">
        <v>6</v>
      </c>
      <c r="H77" s="3" t="s">
        <v>6</v>
      </c>
      <c r="I77" s="3" t="s">
        <v>6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6</v>
      </c>
      <c r="D78" s="3" t="s">
        <v>6</v>
      </c>
      <c r="E78" s="3" t="s">
        <v>6</v>
      </c>
      <c r="F78" s="3" t="s">
        <v>6</v>
      </c>
      <c r="G78" s="3" t="s">
        <v>6</v>
      </c>
      <c r="H78" s="3" t="s">
        <v>6</v>
      </c>
      <c r="I78" s="3" t="s">
        <v>6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6</v>
      </c>
      <c r="D80" s="3" t="s">
        <v>6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6</v>
      </c>
      <c r="D81" s="3" t="s">
        <v>6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22 C23 F23 C24:I112">
    <cfRule type="containsText" dxfId="22" priority="7" operator="containsText" text="Aftalt">
      <formula>NOT(ISERROR(SEARCH("Aftalt",C1)))</formula>
    </cfRule>
    <cfRule type="containsText" dxfId="21" priority="8" operator="containsText" text="Mødt">
      <formula>NOT(ISERROR(SEARCH(("Mødt"),(C1))))</formula>
    </cfRule>
    <cfRule type="containsText" dxfId="20" priority="9" operator="containsText" text="Kom ikke">
      <formula>NOT(ISERROR(SEARCH(("Kom ikke"),(C1))))</formula>
    </cfRule>
    <cfRule type="containsText" dxfId="19" priority="10" operator="containsText" text="forsinket">
      <formula>NOT(ISERROR(SEARCH(("forsinket"),(C1))))</formula>
    </cfRule>
    <cfRule type="containsText" dxfId="18" priority="11" operator="containsText" text="Weekend">
      <formula>NOT(ISERROR(SEARCH(("Weekend"),(C1))))</formula>
    </cfRule>
    <cfRule type="containsText" dxfId="17" priority="12" operator="containsText" text="Ikke registreret">
      <formula>NOT(ISERROR(SEARCH(("Ikke registreret"),(C1))))</formula>
    </cfRule>
  </conditionalFormatting>
  <conditionalFormatting sqref="I23">
    <cfRule type="containsText" dxfId="16" priority="1" operator="containsText" text="Aftalt">
      <formula>NOT(ISERROR(SEARCH("Aftalt",I23)))</formula>
    </cfRule>
    <cfRule type="containsText" dxfId="15" priority="2" operator="containsText" text="Mødt">
      <formula>NOT(ISERROR(SEARCH(("Mødt"),(I23))))</formula>
    </cfRule>
    <cfRule type="containsText" dxfId="14" priority="3" operator="containsText" text="Kom ikke">
      <formula>NOT(ISERROR(SEARCH(("Kom ikke"),(I23))))</formula>
    </cfRule>
    <cfRule type="containsText" dxfId="13" priority="4" operator="containsText" text="forsinket">
      <formula>NOT(ISERROR(SEARCH(("forsinket"),(I23))))</formula>
    </cfRule>
    <cfRule type="containsText" dxfId="12" priority="5" operator="containsText" text="Weekend">
      <formula>NOT(ISERROR(SEARCH(("Weekend"),(I23))))</formula>
    </cfRule>
    <cfRule type="containsText" dxfId="11" priority="6" operator="containsText" text="Ikke registreret">
      <formula>NOT(ISERROR(SEARCH(("Ikke registreret"),(I23))))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16</v>
      </c>
      <c r="C2" s="7">
        <f>COUNTIF('Fremmøde Stats'!D2:D112, J2)</f>
        <v>14</v>
      </c>
      <c r="D2" s="7">
        <f>COUNTIF('Fremmøde Stats'!E2:E112, J2)</f>
        <v>13</v>
      </c>
      <c r="E2" s="7">
        <f>COUNTIF('Fremmøde Stats'!F2:F112, J2)</f>
        <v>10</v>
      </c>
      <c r="F2" s="7">
        <f>COUNTIF('Fremmøde Stats'!G2:G112, J2)</f>
        <v>16</v>
      </c>
      <c r="G2" s="7">
        <f>COUNTIF('Fremmøde Stats'!H2:H112, J2)</f>
        <v>15</v>
      </c>
      <c r="H2" s="7">
        <f>COUNTIF('Fremmøde Stats'!I2:I112, J2)</f>
        <v>13</v>
      </c>
      <c r="I2" s="7">
        <f t="shared" ref="I2:I4" si="0">SUM(B2:H2)</f>
        <v>97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1</v>
      </c>
      <c r="D3" s="7">
        <f>COUNTIF('Fremmøde Stats'!E3:E74, J3)</f>
        <v>0</v>
      </c>
      <c r="E3" s="7">
        <f>COUNTIF('Fremmøde Stats'!F3:F74, J3)</f>
        <v>0</v>
      </c>
      <c r="F3" s="7">
        <f>COUNTIF('Fremmøde Stats'!G3:G74, J3)</f>
        <v>0</v>
      </c>
      <c r="G3" s="7">
        <f>COUNTIF('Fremmøde Stats'!H3:H74, J3)</f>
        <v>0</v>
      </c>
      <c r="H3" s="7">
        <f>COUNTIF('Fremmøde Stats'!I3:I74, J3)</f>
        <v>0</v>
      </c>
      <c r="I3" s="7">
        <f t="shared" si="0"/>
        <v>1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1</v>
      </c>
      <c r="D4" s="7">
        <f>COUNTIF('Fremmøde Stats'!E4:E74, J4)</f>
        <v>1</v>
      </c>
      <c r="E4" s="7">
        <f>COUNTIF('Fremmøde Stats'!F4:F74, J4)</f>
        <v>1</v>
      </c>
      <c r="F4" s="7">
        <f>COUNTIF('Fremmøde Stats'!G4:G74, J4)</f>
        <v>0</v>
      </c>
      <c r="G4" s="7">
        <f>COUNTIF('Fremmøde Stats'!H4:H74, J4)</f>
        <v>1</v>
      </c>
      <c r="H4" s="7">
        <f>COUNTIF('Fremmøde Stats'!I4:I74, J4)</f>
        <v>1</v>
      </c>
      <c r="I4" s="7">
        <f t="shared" si="0"/>
        <v>5</v>
      </c>
      <c r="J4" s="4" t="s">
        <v>11</v>
      </c>
    </row>
    <row r="5" spans="1:10" ht="15.75" customHeight="1" x14ac:dyDescent="0.15">
      <c r="A5" s="7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2017-02-27T11:53:53Z</dcterms:modified>
  <cp:category/>
  <cp:contentStatus/>
</cp:coreProperties>
</file>