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UTOCHARTING TAB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N24">
      <text>
        <t xml:space="preserve">TTK/Taxol #1 &amp; 2 collected Sept 17, 24hrs post tx</t>
      </text>
    </comment>
    <comment authorId="0" ref="CQ24">
      <text>
        <t xml:space="preserve">TTK/Taxol #1 &amp; 2 collected Sept 17, 24hrs post tx</t>
      </text>
    </comment>
    <comment authorId="0" ref="CT24">
      <text>
        <t xml:space="preserve">TTK/Taxol #1 &amp; 2 collected Sept 17, 24hrs post tx</t>
      </text>
    </comment>
    <comment authorId="0" ref="CW24">
      <text>
        <t xml:space="preserve">TTK/Taxol #1 &amp; 2 collected Sept 17, 24hrs post tx</t>
      </text>
    </comment>
    <comment authorId="0" ref="CZ24">
      <text>
        <t xml:space="preserve">TTK/Taxol #1 &amp; 2 collected Sept 17, 24hrs post tx</t>
      </text>
    </comment>
    <comment authorId="0" ref="DC24">
      <text>
        <t xml:space="preserve">TTK/Taxol #1 &amp; 2 collected Sept 17, 24hrs post tx</t>
      </text>
    </comment>
    <comment authorId="0" ref="DF24">
      <text>
        <t xml:space="preserve">TTK/Taxol #1 &amp; 2 collected Sept 17, 24hrs post tx</t>
      </text>
    </comment>
    <comment authorId="0" ref="DI24">
      <text>
        <t xml:space="preserve">TTK/Taxol #1 &amp; 2 collected Sept 17, 24hrs post tx</t>
      </text>
    </comment>
    <comment authorId="0" ref="DL24">
      <text>
        <t xml:space="preserve">TTK/Taxol #1 &amp; 2 collected Sept 17, 24hrs post tx</t>
      </text>
    </comment>
    <comment authorId="0" ref="DO24">
      <text>
        <t xml:space="preserve">TTK/Taxol #1 &amp; 2 collected Sept 17, 24hrs post tx</t>
      </text>
    </comment>
    <comment authorId="0" ref="DR24">
      <text>
        <t xml:space="preserve">TTK/Taxol #1 &amp; 2 collected Sept 17, 24hrs post tx</t>
      </text>
    </comment>
    <comment authorId="0" ref="DU24">
      <text>
        <t xml:space="preserve">TTK/Taxol #1 &amp; 2 collected Sept 17, 24hrs post tx</t>
      </text>
    </comment>
    <comment authorId="0" ref="DX24">
      <text>
        <t xml:space="preserve">TTK/Taxol #1 &amp; 2 collected Sept 17, 24hrs post tx</t>
      </text>
    </comment>
    <comment authorId="0" ref="EA24">
      <text>
        <t xml:space="preserve">TTK/Taxol #1 &amp; 2 collected Sept 17, 24hrs post tx</t>
      </text>
    </comment>
    <comment authorId="0" ref="ED24">
      <text>
        <t xml:space="preserve">TTK/Taxol #1 &amp; 2 collected Sept 17, 24hrs post tx</t>
      </text>
    </comment>
    <comment authorId="0" ref="AO35">
      <text>
        <t xml:space="preserve">Accidently dosed 20mg/kg on July 15 and 22</t>
      </text>
    </comment>
    <comment authorId="0" ref="CW35">
      <text>
        <t xml:space="preserve">RES line x 5 passaged Sept 28/16</t>
      </text>
    </comment>
    <comment authorId="0" ref="CZ35">
      <text>
        <t xml:space="preserve">RES line x 5 passaged Sept 28/16</t>
      </text>
    </comment>
    <comment authorId="0" ref="DC35">
      <text>
        <t xml:space="preserve">RES line x 5 passaged Sept 28/16</t>
      </text>
    </comment>
    <comment authorId="0" ref="DF35">
      <text>
        <t xml:space="preserve">RES line x 5 passaged Sept 28/16</t>
      </text>
    </comment>
    <comment authorId="0" ref="DI35">
      <text>
        <t xml:space="preserve">RES line x 5 passaged Sept 28/16</t>
      </text>
    </comment>
    <comment authorId="0" ref="DL35">
      <text>
        <t xml:space="preserve">RES line x 5 passaged Sept 28/16</t>
      </text>
    </comment>
    <comment authorId="0" ref="DO35">
      <text>
        <t xml:space="preserve">RES line x 5 passaged Sept 28/16</t>
      </text>
    </comment>
    <comment authorId="0" ref="DR35">
      <text>
        <t xml:space="preserve">RES line x 5 passaged Sept 28/16</t>
      </text>
    </comment>
    <comment authorId="0" ref="DU35">
      <text>
        <t xml:space="preserve">RES line x 5 passaged Sept 28/16</t>
      </text>
    </comment>
    <comment authorId="0" ref="DX35">
      <text>
        <t xml:space="preserve">RES line x 5 passaged Sept 28/16</t>
      </text>
    </comment>
    <comment authorId="0" ref="EA35">
      <text>
        <t xml:space="preserve">RES line x 5 passaged Sept 28/16</t>
      </text>
    </comment>
    <comment authorId="0" ref="ED35">
      <text>
        <t xml:space="preserve">RES line x 5 passaged Sept 28/16</t>
      </text>
    </comment>
    <comment authorId="0" ref="EA45">
      <text>
        <t xml:space="preserve">Passaged x 5 Nov 3/16</t>
      </text>
    </comment>
    <comment authorId="0" ref="ED45">
      <text>
        <t xml:space="preserve">Passaged x 5 Nov 3/16</t>
      </text>
    </comment>
    <comment authorId="0" ref="CE5">
      <text>
        <t xml:space="preserve">collected Sep 7
----
Is it possible to extract comments? ie when mice are sacrificed and reason?
	-dave cescon</t>
      </text>
    </comment>
    <comment authorId="0" ref="E10">
      <text>
        <t xml:space="preserve">?dose info in this field for each day?
	-dave cescon</t>
      </text>
    </comment>
    <comment authorId="0" ref="A55">
      <text>
        <t xml:space="preserve">Standard template is set for up to 6 concurrent treatments.
	-dave cescon</t>
      </text>
    </comment>
    <comment authorId="0" ref="B5">
      <text>
        <t xml:space="preserve">our standard template is set for up to 5 mice/sheet
	-dave cescon</t>
      </text>
    </comment>
    <comment authorId="0" ref="B11">
      <text>
        <t xml:space="preserve">Treatment name repeated here, probably redundant
	-dave cescon
instead of repeating the treatment, this could be the dose information in this field
	-dave cescon</t>
      </text>
    </comment>
    <comment authorId="0" ref="A5">
      <text>
        <t xml:space="preserve">This is the treatment.
	-dave cescon</t>
      </text>
    </comment>
    <comment authorId="0" ref="A1">
      <text>
        <t xml:space="preserve">This is the model (REF001BL) and the passage P1. Could separate these into 2 fields?
	-dave cescon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The goal here was to have a quick look auto plot of average growth/response. WOuld be great if it could generate both single animal and average curves
	-dave cescon</t>
      </text>
    </comment>
  </commentList>
</comments>
</file>

<file path=xl/sharedStrings.xml><?xml version="1.0" encoding="utf-8"?>
<sst xmlns="http://schemas.openxmlformats.org/spreadsheetml/2006/main" count="260" uniqueCount="21">
  <si>
    <t>REF 001 BL P1</t>
  </si>
  <si>
    <t>Insert Randomization Date</t>
  </si>
  <si>
    <t>INSERT DATE BELOW</t>
  </si>
  <si>
    <t>Cohort ID??</t>
  </si>
  <si>
    <t>Date</t>
  </si>
  <si>
    <t>Sheet ID??</t>
  </si>
  <si>
    <t>Day #</t>
  </si>
  <si>
    <t>Day</t>
  </si>
  <si>
    <t>Treatment</t>
  </si>
  <si>
    <t>Mouse #</t>
  </si>
  <si>
    <t>(s^2l)/2</t>
  </si>
  <si>
    <t>H20</t>
  </si>
  <si>
    <t>? USE for on/off and dose? (default is autofill standard dose, write in 0 if off treatment, or different dose)</t>
  </si>
  <si>
    <t>Average</t>
  </si>
  <si>
    <t>STDEV</t>
  </si>
  <si>
    <t>STERROR</t>
  </si>
  <si>
    <t>STER</t>
  </si>
  <si>
    <t>Intermittent TTK 6mg
+ Taxol 40mg</t>
  </si>
  <si>
    <t>Taxol 40mg/kg</t>
  </si>
  <si>
    <t>Carbo</t>
  </si>
  <si>
    <t>treatment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</si>
</sst>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d-mmm"/>
  </numFmts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1.0"/>
      <name val="Arial"/>
    </font>
    <font/>
    <font>
      <sz val="11.0"/>
      <color rgb="FF000000"/>
      <name val="Calibri"/>
    </font>
    <font>
      <name val="Calibri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Font="1"/>
    <xf borderId="0" fillId="2" fontId="2" numFmtId="0" xfId="0" applyAlignment="1" applyFill="1" applyFont="1">
      <alignment/>
    </xf>
    <xf borderId="0" fillId="0" fontId="2" numFmtId="14" xfId="0" applyAlignment="1" applyFont="1" applyNumberFormat="1">
      <alignment horizontal="right"/>
    </xf>
    <xf borderId="0" fillId="0" fontId="2" numFmtId="16" xfId="0" applyAlignment="1" applyFont="1" applyNumberFormat="1">
      <alignment horizontal="right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/>
    </xf>
    <xf borderId="0" fillId="0" fontId="2" numFmtId="14" xfId="0" applyAlignment="1" applyFont="1" applyNumberFormat="1">
      <alignment/>
    </xf>
    <xf borderId="0" fillId="0" fontId="3" numFmtId="164" xfId="0" applyFont="1" applyNumberFormat="1"/>
    <xf borderId="0" fillId="0" fontId="3" numFmtId="164" xfId="0" applyAlignment="1" applyFont="1" applyNumberFormat="1">
      <alignment/>
    </xf>
    <xf borderId="0" fillId="2" fontId="2" numFmtId="4" xfId="0" applyAlignment="1" applyFont="1" applyNumberFormat="1">
      <alignment/>
    </xf>
    <xf borderId="0" fillId="0" fontId="2" numFmtId="4" xfId="0" applyFont="1" applyNumberFormat="1"/>
    <xf borderId="0" fillId="0" fontId="2" numFmtId="4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4" numFmtId="4" xfId="0" applyFont="1" applyNumberFormat="1"/>
    <xf borderId="0" fillId="0" fontId="3" numFmtId="4" xfId="0" applyFont="1" applyNumberFormat="1"/>
    <xf borderId="0" fillId="0" fontId="4" numFmtId="12" xfId="0" applyFont="1" applyNumberFormat="1"/>
    <xf borderId="0" fillId="3" fontId="2" numFmtId="0" xfId="0" applyBorder="1" applyFill="1" applyFont="1"/>
    <xf borderId="0" fillId="3" fontId="3" numFmtId="0" xfId="0" applyBorder="1" applyFont="1"/>
    <xf borderId="0" fillId="3" fontId="2" numFmtId="0" xfId="0" applyFont="1"/>
    <xf borderId="0" fillId="0" fontId="2" numFmtId="12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4" fontId="2" numFmtId="0" xfId="0" applyAlignment="1" applyBorder="1" applyFill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165" xfId="0" applyAlignment="1" applyFont="1" applyNumberFormat="1">
      <alignment/>
    </xf>
    <xf borderId="0" fillId="0" fontId="2" numFmtId="12" xfId="0" applyFont="1" applyNumberFormat="1"/>
    <xf borderId="0" fillId="0" fontId="7" numFmtId="0" xfId="0" applyAlignment="1" applyFont="1">
      <alignment/>
    </xf>
    <xf borderId="0" fillId="0" fontId="7" numFmtId="12" xfId="0" applyAlignment="1" applyFont="1" applyNumberFormat="1">
      <alignment/>
    </xf>
    <xf borderId="0" fillId="5" fontId="2" numFmtId="0" xfId="0" applyBorder="1" applyFill="1" applyFont="1"/>
    <xf borderId="0" fillId="5" fontId="3" numFmtId="0" xfId="0" applyBorder="1" applyFont="1"/>
    <xf borderId="0" fillId="5" fontId="2" numFmtId="0" xfId="0" applyFont="1"/>
    <xf borderId="0" fillId="0" fontId="4" numFmtId="164" xfId="0" applyFont="1" applyNumberFormat="1"/>
    <xf borderId="0" fillId="0" fontId="3" numFmtId="0" xfId="0" applyAlignment="1" applyFont="1">
      <alignment/>
    </xf>
    <xf borderId="0" fillId="0" fontId="7" numFmtId="0" xfId="0" applyAlignment="1" applyFont="1">
      <alignment/>
    </xf>
    <xf borderId="0" fillId="5" fontId="2" numFmtId="0" xfId="0" applyAlignment="1" applyBorder="1" applyFont="1">
      <alignment/>
    </xf>
    <xf borderId="0" fillId="5" fontId="3" numFmtId="0" xfId="0" applyFont="1"/>
    <xf borderId="0" fillId="0" fontId="2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=Data!A1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'AUTOCHARTING TAB'!$A$3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'AUTOCHARTING TAB'!$B$2:$AC$2</c:f>
            </c:strRef>
          </c:cat>
          <c:val>
            <c:numRef>
              <c:f>'AUTOCHARTING TAB'!$B$3:$AC$3</c:f>
            </c:numRef>
          </c:val>
          <c:smooth val="1"/>
        </c:ser>
        <c:ser>
          <c:idx val="1"/>
          <c:order val="1"/>
          <c:tx>
            <c:strRef>
              <c:f>'AUTOCHARTING TAB'!$A$4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'AUTOCHARTING TAB'!$B$2:$AC$2</c:f>
            </c:strRef>
          </c:cat>
          <c:val>
            <c:numRef>
              <c:f>'AUTOCHARTING TAB'!$B$4:$AC$4</c:f>
            </c:numRef>
          </c:val>
          <c:smooth val="1"/>
        </c:ser>
        <c:ser>
          <c:idx val="2"/>
          <c:order val="2"/>
          <c:tx>
            <c:strRef>
              <c:f>'AUTOCHARTING TAB'!$A$5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'AUTOCHARTING TAB'!$B$2:$AC$2</c:f>
            </c:strRef>
          </c:cat>
          <c:val>
            <c:numRef>
              <c:f>'AUTOCHARTING TAB'!$B$5:$AC$5</c:f>
            </c:numRef>
          </c:val>
          <c:smooth val="1"/>
        </c:ser>
        <c:ser>
          <c:idx val="3"/>
          <c:order val="3"/>
          <c:tx>
            <c:strRef>
              <c:f>'AUTOCHARTING TAB'!$A$6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'AUTOCHARTING TAB'!$B$2:$AC$2</c:f>
            </c:strRef>
          </c:cat>
          <c:val>
            <c:numRef>
              <c:f>'AUTOCHARTING TAB'!$B$6:$AC$6</c:f>
            </c:numRef>
          </c:val>
          <c:smooth val="1"/>
        </c:ser>
        <c:axId val="329320667"/>
        <c:axId val="1718765498"/>
      </c:lineChart>
      <c:catAx>
        <c:axId val="329320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18765498"/>
      </c:catAx>
      <c:valAx>
        <c:axId val="1718765498"/>
        <c:scaling>
          <c:orientation val="minMax"/>
          <c:max val="2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9320667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428625</xdr:colOff>
      <xdr:row>15</xdr:row>
      <xdr:rowOff>76200</xdr:rowOff>
    </xdr:from>
    <xdr:to>
      <xdr:col>8</xdr:col>
      <xdr:colOff>381000</xdr:colOff>
      <xdr:row>33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9.14"/>
    <col customWidth="1" min="2" max="2" width="18.43"/>
    <col customWidth="1" min="3" max="5" width="8.86"/>
    <col customWidth="1" min="6" max="6" width="10.0"/>
    <col customWidth="1" min="7" max="7" width="8.86"/>
    <col customWidth="1" min="8" max="8" width="10.71"/>
    <col customWidth="1" min="9" max="9" width="10.0"/>
    <col customWidth="1" min="10" max="10" width="8.86"/>
    <col customWidth="1" min="11" max="11" width="10.71"/>
    <col customWidth="1" min="12" max="12" width="10.0"/>
    <col customWidth="1" min="13" max="13" width="8.86"/>
    <col customWidth="1" min="14" max="14" width="9.71"/>
    <col customWidth="1" min="15" max="53" width="8.86"/>
    <col customWidth="1" min="54" max="134" width="17.29"/>
  </cols>
  <sheetData>
    <row r="1" ht="33.75" customHeight="1">
      <c r="A1" s="1" t="s">
        <v>0</v>
      </c>
      <c r="B1" s="2" t="s">
        <v>1</v>
      </c>
      <c r="C1" s="2"/>
      <c r="D1" s="2"/>
      <c r="E1" s="2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</row>
    <row r="2" ht="13.5" customHeight="1">
      <c r="A2" s="4" t="s">
        <v>3</v>
      </c>
      <c r="B2" s="2" t="s">
        <v>4</v>
      </c>
      <c r="C2" s="2"/>
      <c r="D2" s="2"/>
      <c r="E2" s="5">
        <v>42529.0</v>
      </c>
      <c r="F2" s="2"/>
      <c r="G2" s="2"/>
      <c r="H2" s="6">
        <v>42534.0</v>
      </c>
      <c r="I2" s="2"/>
      <c r="J2" s="2"/>
      <c r="K2" s="6">
        <v>42538.0</v>
      </c>
      <c r="L2" s="2"/>
      <c r="M2" s="2"/>
      <c r="N2" s="6">
        <v>42542.0</v>
      </c>
      <c r="O2" s="2"/>
      <c r="P2" s="2"/>
      <c r="Q2" s="6">
        <v>42545.0</v>
      </c>
      <c r="R2" s="2"/>
      <c r="S2" s="2"/>
      <c r="T2" s="6">
        <v>42548.0</v>
      </c>
      <c r="U2" s="2"/>
      <c r="V2" s="2"/>
      <c r="W2" s="6">
        <v>42551.0</v>
      </c>
      <c r="X2" s="2"/>
      <c r="Y2" s="2"/>
      <c r="Z2" s="6">
        <v>42555.0</v>
      </c>
      <c r="AA2" s="7"/>
      <c r="AB2" s="7"/>
      <c r="AC2" s="8">
        <v>42559.0</v>
      </c>
      <c r="AD2" s="7"/>
      <c r="AE2" s="7"/>
      <c r="AF2" s="8">
        <v>42562.0</v>
      </c>
      <c r="AG2" s="7"/>
      <c r="AH2" s="7"/>
      <c r="AI2" s="8">
        <v>42565.0</v>
      </c>
      <c r="AJ2" s="7"/>
      <c r="AK2" s="7"/>
      <c r="AL2" s="8">
        <v>42569.0</v>
      </c>
      <c r="AM2" s="7"/>
      <c r="AN2" s="7"/>
      <c r="AO2" s="8">
        <v>42572.0</v>
      </c>
      <c r="AP2" s="7"/>
      <c r="AQ2" s="7"/>
      <c r="AR2" s="8">
        <v>42576.0</v>
      </c>
      <c r="AS2" s="7"/>
      <c r="AT2" s="7"/>
      <c r="AU2" s="8">
        <v>42579.0</v>
      </c>
      <c r="AV2" s="7"/>
      <c r="AW2" s="7"/>
      <c r="AX2" s="8">
        <v>42584.0</v>
      </c>
      <c r="AY2" s="7"/>
      <c r="AZ2" s="7"/>
      <c r="BA2" s="9">
        <v>42587.0</v>
      </c>
      <c r="BB2" s="7"/>
      <c r="BC2" s="7"/>
      <c r="BD2" s="9">
        <v>42590.0</v>
      </c>
      <c r="BE2" s="7"/>
      <c r="BF2" s="7"/>
      <c r="BG2" s="9">
        <v>42593.0</v>
      </c>
      <c r="BH2" s="7"/>
      <c r="BI2" s="7"/>
      <c r="BJ2" s="9">
        <v>42597.0</v>
      </c>
      <c r="BK2" s="7"/>
      <c r="BL2" s="7"/>
      <c r="BM2" s="9">
        <v>42600.0</v>
      </c>
      <c r="BN2" s="7"/>
      <c r="BO2" s="7"/>
      <c r="BP2" s="10">
        <v>42604.0</v>
      </c>
      <c r="BQ2" s="7"/>
      <c r="BR2" s="7"/>
      <c r="BS2" s="9">
        <v>42607.0</v>
      </c>
      <c r="BT2" s="7"/>
      <c r="BU2" s="7"/>
      <c r="BV2" s="9">
        <v>42611.0</v>
      </c>
      <c r="BW2" s="7"/>
      <c r="BX2" s="7"/>
      <c r="BY2" s="9">
        <v>42615.0</v>
      </c>
      <c r="BZ2" s="7"/>
      <c r="CA2" s="7"/>
      <c r="CB2" s="9">
        <v>42619.0</v>
      </c>
      <c r="CC2" s="7"/>
      <c r="CD2" s="7"/>
      <c r="CE2" s="9">
        <v>42622.0</v>
      </c>
      <c r="CF2" s="7"/>
      <c r="CG2" s="11"/>
      <c r="CH2" s="12">
        <v>42625.0</v>
      </c>
      <c r="CI2" s="11"/>
      <c r="CJ2" s="11"/>
      <c r="CK2" s="12">
        <v>42628.0</v>
      </c>
      <c r="CL2" s="11"/>
      <c r="CM2" s="11"/>
      <c r="CN2" s="12">
        <v>42632.0</v>
      </c>
      <c r="CO2" s="11"/>
      <c r="CP2" s="11"/>
      <c r="CQ2" s="12">
        <v>42635.0</v>
      </c>
      <c r="CR2" s="11"/>
      <c r="CS2" s="11"/>
      <c r="CT2" s="12">
        <v>42639.0</v>
      </c>
      <c r="CU2" s="11"/>
      <c r="CV2" s="11"/>
      <c r="CW2" s="12">
        <v>42642.0</v>
      </c>
      <c r="CX2" s="11"/>
      <c r="CY2" s="11"/>
      <c r="CZ2" s="12">
        <v>42646.0</v>
      </c>
      <c r="DA2" s="11"/>
      <c r="DB2" s="11"/>
      <c r="DC2" s="12">
        <v>42649.0</v>
      </c>
      <c r="DD2" s="11"/>
      <c r="DE2" s="11"/>
      <c r="DF2" s="12">
        <v>42653.0</v>
      </c>
      <c r="DG2" s="11"/>
      <c r="DH2" s="11"/>
      <c r="DI2" s="12">
        <v>42656.0</v>
      </c>
      <c r="DJ2" s="11"/>
      <c r="DK2" s="11"/>
      <c r="DL2" s="12">
        <v>42660.0</v>
      </c>
      <c r="DM2" s="11"/>
      <c r="DN2" s="11"/>
      <c r="DO2" s="12">
        <v>42663.0</v>
      </c>
      <c r="DP2" s="11"/>
      <c r="DQ2" s="11"/>
      <c r="DR2" s="12">
        <v>42667.0</v>
      </c>
      <c r="DS2" s="11"/>
      <c r="DT2" s="11"/>
      <c r="DU2" s="12">
        <v>42670.0</v>
      </c>
      <c r="DV2" s="11"/>
      <c r="DW2" s="11"/>
      <c r="DX2" s="12">
        <v>42674.0</v>
      </c>
      <c r="DY2" s="11"/>
      <c r="DZ2" s="11"/>
      <c r="EA2" s="12">
        <v>42677.0</v>
      </c>
      <c r="EB2" s="11"/>
      <c r="EC2" s="11"/>
      <c r="ED2" s="12">
        <v>42681.0</v>
      </c>
    </row>
    <row r="3" ht="13.5" customHeight="1">
      <c r="A3" s="13" t="s">
        <v>5</v>
      </c>
      <c r="B3" s="14" t="s">
        <v>6</v>
      </c>
      <c r="C3" s="14"/>
      <c r="D3" s="14"/>
      <c r="E3" s="15">
        <v>0.0</v>
      </c>
      <c r="F3" s="14"/>
      <c r="G3" s="14"/>
      <c r="H3" s="15">
        <f>H2-$E$2</f>
        <v>5</v>
      </c>
      <c r="I3" s="14"/>
      <c r="J3" s="14"/>
      <c r="K3" s="15">
        <f>K2-$E$2</f>
        <v>9</v>
      </c>
      <c r="L3" s="14"/>
      <c r="M3" s="14"/>
      <c r="N3" s="15">
        <f>N2-$E$2</f>
        <v>13</v>
      </c>
      <c r="O3" s="14"/>
      <c r="P3" s="14"/>
      <c r="Q3" s="15">
        <f>Q2-$E$2</f>
        <v>16</v>
      </c>
      <c r="R3" s="14"/>
      <c r="S3" s="14"/>
      <c r="T3" s="15">
        <f>T2-$E$2</f>
        <v>19</v>
      </c>
      <c r="U3" s="14"/>
      <c r="V3" s="14"/>
      <c r="W3" s="15">
        <f>W2-$E$2</f>
        <v>22</v>
      </c>
      <c r="X3" s="14"/>
      <c r="Y3" s="14"/>
      <c r="Z3" s="15">
        <f>Z2-$E$2</f>
        <v>26</v>
      </c>
      <c r="AA3" s="14"/>
      <c r="AB3" s="14"/>
      <c r="AC3" s="15">
        <f>AC2-$E$2</f>
        <v>30</v>
      </c>
      <c r="AD3" s="14"/>
      <c r="AE3" s="14"/>
      <c r="AF3" s="15">
        <f>AF2-$E$2</f>
        <v>33</v>
      </c>
      <c r="AG3" s="14"/>
      <c r="AH3" s="14"/>
      <c r="AI3" s="15">
        <f>AI2-$E$2</f>
        <v>36</v>
      </c>
      <c r="AJ3" s="14"/>
      <c r="AK3" s="14"/>
      <c r="AL3" s="15">
        <f>AL2-$E$2</f>
        <v>40</v>
      </c>
      <c r="AM3" s="14"/>
      <c r="AN3" s="14"/>
      <c r="AO3" s="15">
        <f>AO2-$E$2</f>
        <v>43</v>
      </c>
      <c r="AP3" s="14"/>
      <c r="AQ3" s="14"/>
      <c r="AR3" s="15">
        <f>AR2-$E$2</f>
        <v>47</v>
      </c>
      <c r="AS3" s="14"/>
      <c r="AT3" s="14"/>
      <c r="AU3" s="15">
        <f>AU2-$E$2</f>
        <v>50</v>
      </c>
      <c r="AV3" s="14"/>
      <c r="AW3" s="14"/>
      <c r="AX3" s="15">
        <f>AX2-$E$2</f>
        <v>55</v>
      </c>
      <c r="AY3" s="14"/>
      <c r="AZ3" s="14"/>
      <c r="BA3" s="15">
        <f>BA2-$E$2</f>
        <v>58</v>
      </c>
      <c r="BB3" s="14"/>
      <c r="BC3" s="14"/>
      <c r="BD3" s="15">
        <f>BD2-$E$2</f>
        <v>61</v>
      </c>
      <c r="BE3" s="14"/>
      <c r="BF3" s="14"/>
      <c r="BG3" s="15">
        <f>BG2-$E$2</f>
        <v>64</v>
      </c>
      <c r="BH3" s="14"/>
      <c r="BI3" s="15"/>
      <c r="BJ3" s="15">
        <f>BJ2-$E$2</f>
        <v>68</v>
      </c>
      <c r="BK3" s="14"/>
      <c r="BL3" s="14"/>
      <c r="BM3" s="15">
        <f>BM2-$E$2</f>
        <v>71</v>
      </c>
      <c r="BN3" s="14"/>
      <c r="BO3" s="14"/>
      <c r="BP3" s="15">
        <f>BP2-$E$2</f>
        <v>75</v>
      </c>
      <c r="BQ3" s="14"/>
      <c r="BR3" s="14"/>
      <c r="BS3" s="15">
        <f>BS2-$E$2</f>
        <v>78</v>
      </c>
      <c r="BT3" s="14"/>
      <c r="BU3" s="14"/>
      <c r="BV3" s="15">
        <f>BV2-$E$2</f>
        <v>82</v>
      </c>
      <c r="BW3" s="14"/>
      <c r="BX3" s="14"/>
      <c r="BY3" s="15">
        <f>BY2-$E$2</f>
        <v>86</v>
      </c>
      <c r="BZ3" s="14"/>
      <c r="CA3" s="14"/>
      <c r="CB3" s="15">
        <f>CB2-$E$2</f>
        <v>90</v>
      </c>
      <c r="CC3" s="14"/>
      <c r="CD3" s="14"/>
      <c r="CE3" s="15">
        <f>CE2-$E$2</f>
        <v>93</v>
      </c>
      <c r="CF3" s="14"/>
      <c r="CG3" s="18"/>
      <c r="CH3" s="15">
        <f>CH2-$E$2</f>
        <v>96</v>
      </c>
      <c r="CI3" s="18"/>
      <c r="CJ3" s="18"/>
      <c r="CK3" s="15">
        <f>CK2-$E$2</f>
        <v>99</v>
      </c>
      <c r="CL3" s="18"/>
      <c r="CM3" s="18"/>
      <c r="CN3" s="15">
        <f>CN2-$E$2</f>
        <v>103</v>
      </c>
      <c r="CO3" s="18"/>
      <c r="CP3" s="18"/>
      <c r="CQ3" s="15">
        <f>CQ2-$E$2</f>
        <v>106</v>
      </c>
      <c r="CR3" s="18"/>
      <c r="CS3" s="18"/>
      <c r="CT3" s="15">
        <f>CT2-$E$2</f>
        <v>110</v>
      </c>
      <c r="CU3" s="18"/>
      <c r="CV3" s="18"/>
      <c r="CW3" s="15">
        <f>CW2-$E$2</f>
        <v>113</v>
      </c>
      <c r="CX3" s="18"/>
      <c r="CY3" s="18"/>
      <c r="CZ3" s="15">
        <f>CZ2-$E$2</f>
        <v>117</v>
      </c>
      <c r="DA3" s="18"/>
      <c r="DB3" s="18"/>
      <c r="DC3" s="15">
        <f>DC2-$E$2</f>
        <v>120</v>
      </c>
      <c r="DD3" s="18"/>
      <c r="DE3" s="18"/>
      <c r="DF3" s="15">
        <f>DF2-$E$2</f>
        <v>124</v>
      </c>
      <c r="DG3" s="18"/>
      <c r="DH3" s="18"/>
      <c r="DI3" s="15">
        <f>DI2-$E$2</f>
        <v>127</v>
      </c>
      <c r="DJ3" s="18"/>
      <c r="DK3" s="18"/>
      <c r="DL3" s="15">
        <f>DL2-$E$2</f>
        <v>131</v>
      </c>
      <c r="DM3" s="18"/>
      <c r="DN3" s="18"/>
      <c r="DO3" s="15">
        <f>DO2-$E$2</f>
        <v>134</v>
      </c>
      <c r="DP3" s="18"/>
      <c r="DQ3" s="18"/>
      <c r="DR3" s="15">
        <f>DR2-$E$2</f>
        <v>138</v>
      </c>
      <c r="DS3" s="18"/>
      <c r="DT3" s="18"/>
      <c r="DU3" s="15">
        <f>DU2-$E$2</f>
        <v>141</v>
      </c>
      <c r="DV3" s="18"/>
      <c r="DW3" s="18"/>
      <c r="DX3" s="15">
        <f>DX2-$E$2</f>
        <v>145</v>
      </c>
      <c r="DY3" s="18"/>
      <c r="DZ3" s="18"/>
      <c r="EA3" s="15">
        <f>EA2-$E$2</f>
        <v>148</v>
      </c>
      <c r="EB3" s="18"/>
      <c r="EC3" s="18"/>
      <c r="ED3" s="15">
        <f>ED2-$E$2</f>
        <v>152</v>
      </c>
    </row>
    <row r="4" ht="13.5" customHeight="1">
      <c r="A4" s="20" t="s">
        <v>8</v>
      </c>
      <c r="B4" s="20" t="s">
        <v>9</v>
      </c>
      <c r="C4" s="20"/>
      <c r="D4" s="20"/>
      <c r="E4" s="20" t="s">
        <v>10</v>
      </c>
      <c r="F4" s="20"/>
      <c r="G4" s="20"/>
      <c r="H4" s="20" t="s">
        <v>10</v>
      </c>
      <c r="I4" s="20"/>
      <c r="J4" s="20"/>
      <c r="K4" s="20" t="s">
        <v>10</v>
      </c>
      <c r="L4" s="20"/>
      <c r="M4" s="20"/>
      <c r="N4" s="20" t="s">
        <v>10</v>
      </c>
      <c r="O4" s="20"/>
      <c r="P4" s="20"/>
      <c r="Q4" s="20" t="s">
        <v>10</v>
      </c>
      <c r="R4" s="20"/>
      <c r="S4" s="20"/>
      <c r="T4" s="20" t="s">
        <v>10</v>
      </c>
      <c r="U4" s="20"/>
      <c r="V4" s="20"/>
      <c r="W4" s="20" t="s">
        <v>10</v>
      </c>
      <c r="X4" s="20"/>
      <c r="Y4" s="20"/>
      <c r="Z4" s="20" t="s">
        <v>10</v>
      </c>
      <c r="AA4" s="20"/>
      <c r="AB4" s="20"/>
      <c r="AC4" s="20" t="s">
        <v>10</v>
      </c>
      <c r="AD4" s="20"/>
      <c r="AE4" s="20"/>
      <c r="AF4" s="20" t="s">
        <v>10</v>
      </c>
      <c r="AG4" s="20"/>
      <c r="AH4" s="20"/>
      <c r="AI4" s="20" t="s">
        <v>10</v>
      </c>
      <c r="AJ4" s="20"/>
      <c r="AK4" s="20"/>
      <c r="AL4" s="20" t="s">
        <v>10</v>
      </c>
      <c r="AM4" s="20"/>
      <c r="AN4" s="20"/>
      <c r="AO4" s="20" t="s">
        <v>10</v>
      </c>
      <c r="AP4" s="20"/>
      <c r="AQ4" s="20"/>
      <c r="AR4" s="20" t="s">
        <v>10</v>
      </c>
      <c r="AS4" s="20"/>
      <c r="AT4" s="20"/>
      <c r="AU4" s="20" t="s">
        <v>10</v>
      </c>
      <c r="AV4" s="20"/>
      <c r="AW4" s="20"/>
      <c r="AX4" s="20" t="s">
        <v>10</v>
      </c>
      <c r="AY4" s="20"/>
      <c r="AZ4" s="20"/>
      <c r="BA4" s="20" t="s">
        <v>10</v>
      </c>
      <c r="BB4" s="20"/>
      <c r="BC4" s="20"/>
      <c r="BD4" s="20" t="s">
        <v>10</v>
      </c>
      <c r="BE4" s="20"/>
      <c r="BF4" s="20"/>
      <c r="BG4" s="20" t="s">
        <v>10</v>
      </c>
      <c r="BH4" s="20"/>
      <c r="BI4" s="20"/>
      <c r="BJ4" s="20" t="s">
        <v>10</v>
      </c>
      <c r="BK4" s="20"/>
      <c r="BL4" s="20"/>
      <c r="BM4" s="20" t="s">
        <v>10</v>
      </c>
      <c r="BN4" s="20"/>
      <c r="BO4" s="20"/>
      <c r="BP4" s="20" t="s">
        <v>10</v>
      </c>
      <c r="BQ4" s="20"/>
      <c r="BR4" s="20"/>
      <c r="BS4" s="20" t="s">
        <v>10</v>
      </c>
      <c r="BT4" s="20"/>
      <c r="BU4" s="20"/>
      <c r="BV4" s="20" t="s">
        <v>10</v>
      </c>
      <c r="BW4" s="20"/>
      <c r="BX4" s="20"/>
      <c r="BY4" s="20" t="s">
        <v>10</v>
      </c>
      <c r="BZ4" s="20"/>
      <c r="CA4" s="20"/>
      <c r="CB4" s="20" t="s">
        <v>10</v>
      </c>
      <c r="CC4" s="20"/>
      <c r="CD4" s="20"/>
      <c r="CE4" s="20" t="s">
        <v>10</v>
      </c>
      <c r="CF4" s="20"/>
      <c r="CG4" s="21"/>
      <c r="CH4" s="20" t="s">
        <v>10</v>
      </c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</row>
    <row r="5" ht="13.5" customHeight="1">
      <c r="A5" s="23" t="s">
        <v>11</v>
      </c>
      <c r="B5" s="24">
        <v>1.0</v>
      </c>
      <c r="C5" s="25">
        <v>6.3</v>
      </c>
      <c r="D5" s="26">
        <v>7.41</v>
      </c>
      <c r="E5" s="27">
        <f>C5^2*D5/2</f>
        <v>147.05145</v>
      </c>
      <c r="F5" s="28">
        <v>5.29</v>
      </c>
      <c r="G5" s="28">
        <v>6.58</v>
      </c>
      <c r="H5" s="27">
        <f>F5^2*G5/2</f>
        <v>92.067689</v>
      </c>
      <c r="I5" s="28">
        <v>5.98</v>
      </c>
      <c r="J5" s="28">
        <v>7.2</v>
      </c>
      <c r="K5" s="27">
        <f>I5^2*J5/2</f>
        <v>128.73744</v>
      </c>
      <c r="L5" s="28">
        <v>5.78</v>
      </c>
      <c r="M5" s="28">
        <v>7.32</v>
      </c>
      <c r="N5" s="27">
        <f>L5^2*M5/2</f>
        <v>122.274744</v>
      </c>
      <c r="O5" s="28">
        <v>6.26</v>
      </c>
      <c r="P5" s="28">
        <v>7.85</v>
      </c>
      <c r="Q5" s="27">
        <f>O5^2*P5/2</f>
        <v>153.81133</v>
      </c>
      <c r="R5" s="28">
        <v>6.31</v>
      </c>
      <c r="S5" s="28">
        <v>8.46</v>
      </c>
      <c r="T5" s="27">
        <f>R5^2*S5/2</f>
        <v>168.422103</v>
      </c>
      <c r="U5" s="28">
        <v>6.29</v>
      </c>
      <c r="V5" s="28">
        <v>8.48</v>
      </c>
      <c r="W5" s="27">
        <f>U5^2*V5/2</f>
        <v>167.751784</v>
      </c>
      <c r="X5" s="28">
        <v>6.6</v>
      </c>
      <c r="Y5" s="28">
        <v>8.84</v>
      </c>
      <c r="Z5" s="27">
        <f>X5^2*Y5/2</f>
        <v>192.5352</v>
      </c>
      <c r="AA5" s="28">
        <v>6.9</v>
      </c>
      <c r="AB5" s="28">
        <v>8.82</v>
      </c>
      <c r="AC5" s="27">
        <f>AA5^2*AB5/2</f>
        <v>209.9601</v>
      </c>
      <c r="AD5" s="28">
        <v>6.74</v>
      </c>
      <c r="AE5" s="28">
        <v>9.85</v>
      </c>
      <c r="AF5" s="27">
        <f>AD5^2*AE5/2</f>
        <v>223.73093</v>
      </c>
      <c r="AG5" s="28">
        <v>7.3</v>
      </c>
      <c r="AH5" s="28">
        <v>10.1</v>
      </c>
      <c r="AI5" s="27">
        <f>AG5^2*AH5/2</f>
        <v>269.1145</v>
      </c>
      <c r="AJ5" s="28">
        <v>7.44</v>
      </c>
      <c r="AK5" s="28">
        <v>9.58</v>
      </c>
      <c r="AL5" s="27">
        <f>AJ5^2*AK5/2</f>
        <v>265.143744</v>
      </c>
      <c r="AM5" s="28">
        <v>8.02</v>
      </c>
      <c r="AN5" s="28">
        <v>10.26</v>
      </c>
      <c r="AO5" s="27">
        <f>AM5^2*AN5/2</f>
        <v>329.963652</v>
      </c>
      <c r="AP5" s="29">
        <v>7.83</v>
      </c>
      <c r="AQ5" s="29">
        <v>10.71</v>
      </c>
      <c r="AR5" s="27">
        <f>AP5^2*AQ5/2</f>
        <v>328.3091595</v>
      </c>
      <c r="AS5" s="29">
        <v>8.46</v>
      </c>
      <c r="AT5" s="29">
        <v>10.74</v>
      </c>
      <c r="AU5" s="27">
        <f>AS5^2*AT5/2</f>
        <v>384.339492</v>
      </c>
      <c r="AV5" s="29">
        <v>8.21</v>
      </c>
      <c r="AW5" s="29">
        <v>11.22</v>
      </c>
      <c r="AX5" s="27">
        <f>AV5^2*AW5/2</f>
        <v>378.137001</v>
      </c>
      <c r="AY5" s="29">
        <v>9.14</v>
      </c>
      <c r="AZ5" s="29">
        <v>12.16</v>
      </c>
      <c r="BA5" s="27">
        <f>AY5^2*AZ5/2</f>
        <v>507.920768</v>
      </c>
      <c r="BB5" s="29">
        <v>8.96</v>
      </c>
      <c r="BC5" s="29">
        <v>11.87</v>
      </c>
      <c r="BD5" s="27">
        <f>BB5^2*BC5/2</f>
        <v>476.471296</v>
      </c>
      <c r="BE5" s="29">
        <v>9.17</v>
      </c>
      <c r="BF5" s="29">
        <v>12.21</v>
      </c>
      <c r="BG5" s="27">
        <f>BE5^2*BF5/2</f>
        <v>513.3627345</v>
      </c>
      <c r="BH5" s="29">
        <v>9.89</v>
      </c>
      <c r="BI5" s="29">
        <v>12.93</v>
      </c>
      <c r="BJ5" s="27">
        <f>BH5^2*BI5/2</f>
        <v>632.3552265</v>
      </c>
      <c r="BK5" s="29">
        <v>10.82</v>
      </c>
      <c r="BL5" s="29">
        <v>13.23</v>
      </c>
      <c r="BM5" s="27">
        <f>BK5^2*BL5/2</f>
        <v>774.433926</v>
      </c>
      <c r="BN5" s="29">
        <v>11.48</v>
      </c>
      <c r="BO5" s="29">
        <v>14.1</v>
      </c>
      <c r="BP5" s="27">
        <f>BN5^2*BO5/2</f>
        <v>929.12232</v>
      </c>
      <c r="BQ5" s="29">
        <v>12.03</v>
      </c>
      <c r="BR5" s="29">
        <v>14.07</v>
      </c>
      <c r="BS5" s="27">
        <f>BQ5^2*BR5/2</f>
        <v>1018.111532</v>
      </c>
      <c r="BT5" s="29">
        <v>13.47</v>
      </c>
      <c r="BU5" s="29">
        <v>14.14</v>
      </c>
      <c r="BV5" s="27">
        <f>BT5^2*BU5/2</f>
        <v>1282.787163</v>
      </c>
      <c r="BW5" s="29">
        <v>14.08</v>
      </c>
      <c r="BX5" s="29">
        <v>14.96</v>
      </c>
      <c r="BY5" s="27">
        <f>BW5^2*BX5/2</f>
        <v>1482.883072</v>
      </c>
      <c r="BZ5" s="29">
        <v>14.81</v>
      </c>
      <c r="CA5" s="29">
        <v>15.43</v>
      </c>
      <c r="CB5" s="27">
        <f>BZ5^2*CA5/2</f>
        <v>1692.178012</v>
      </c>
      <c r="CC5" s="2"/>
      <c r="CD5" s="2"/>
      <c r="CE5" s="27"/>
      <c r="CF5" s="2"/>
      <c r="CG5" s="3"/>
      <c r="CH5" s="27">
        <f>CF5^2*CG5/2</f>
        <v>0</v>
      </c>
      <c r="CI5" s="24"/>
      <c r="CJ5" s="24"/>
      <c r="CK5" s="27">
        <f>CI5^2*CJ5/2</f>
        <v>0</v>
      </c>
      <c r="CL5" s="24"/>
      <c r="CM5" s="24"/>
      <c r="CN5" s="27">
        <f>CL5^2*CM5/2</f>
        <v>0</v>
      </c>
      <c r="CO5" s="24"/>
      <c r="CP5" s="24"/>
      <c r="CQ5" s="27">
        <f>CO5^2*CP5/2</f>
        <v>0</v>
      </c>
      <c r="CR5" s="24"/>
      <c r="CS5" s="24"/>
      <c r="CT5" s="27">
        <f>CR5^2*CS5/2</f>
        <v>0</v>
      </c>
      <c r="CU5" s="24"/>
      <c r="CV5" s="24"/>
      <c r="CW5" s="27">
        <f>CU5^2*CV5/2</f>
        <v>0</v>
      </c>
      <c r="CX5" s="24"/>
      <c r="CY5" s="24"/>
      <c r="CZ5" s="27">
        <f>CX5^2*CY5/2</f>
        <v>0</v>
      </c>
      <c r="DA5" s="24"/>
      <c r="DB5" s="24"/>
      <c r="DC5" s="27">
        <f>DA5^2*DB5/2</f>
        <v>0</v>
      </c>
      <c r="DD5" s="24"/>
      <c r="DE5" s="24"/>
      <c r="DF5" s="27">
        <f>DD5^2*DE5/2</f>
        <v>0</v>
      </c>
      <c r="DG5" s="24"/>
      <c r="DH5" s="24"/>
      <c r="DI5" s="27">
        <f>DG5^2*DH5/2</f>
        <v>0</v>
      </c>
      <c r="DJ5" s="24"/>
      <c r="DK5" s="24"/>
      <c r="DL5" s="27">
        <f>DJ5^2*DK5/2</f>
        <v>0</v>
      </c>
      <c r="DM5" s="24"/>
      <c r="DN5" s="24"/>
      <c r="DO5" s="27">
        <f>DM5^2*DN5/2</f>
        <v>0</v>
      </c>
      <c r="DP5" s="24"/>
      <c r="DQ5" s="24"/>
      <c r="DR5" s="27">
        <f>DP5^2*DQ5/2</f>
        <v>0</v>
      </c>
      <c r="DS5" s="24"/>
      <c r="DT5" s="24"/>
      <c r="DU5" s="27">
        <f>DS5^2*DT5/2</f>
        <v>0</v>
      </c>
      <c r="DV5" s="24"/>
      <c r="DW5" s="24"/>
      <c r="DX5" s="27">
        <f>DV5^2*DW5/2</f>
        <v>0</v>
      </c>
      <c r="DY5" s="24"/>
      <c r="DZ5" s="24"/>
      <c r="EA5" s="27">
        <f>DY5^2*DZ5/2</f>
        <v>0</v>
      </c>
      <c r="EB5" s="24"/>
      <c r="EC5" s="24"/>
      <c r="ED5" s="27">
        <f>EB5^2*EC5/2</f>
        <v>0</v>
      </c>
    </row>
    <row r="6" ht="13.5" customHeight="1">
      <c r="B6" s="24"/>
      <c r="C6" s="28"/>
      <c r="D6" s="28"/>
      <c r="E6" s="27"/>
      <c r="F6" s="24"/>
      <c r="G6" s="24"/>
      <c r="H6" s="27"/>
      <c r="I6" s="24"/>
      <c r="J6" s="24"/>
      <c r="K6" s="27"/>
      <c r="L6" s="24"/>
      <c r="M6" s="24"/>
      <c r="N6" s="27"/>
      <c r="O6" s="24"/>
      <c r="P6" s="24"/>
      <c r="Q6" s="27"/>
      <c r="R6" s="24"/>
      <c r="S6" s="24"/>
      <c r="T6" s="27"/>
      <c r="U6" s="24"/>
      <c r="V6" s="24"/>
      <c r="W6" s="27"/>
      <c r="X6" s="24"/>
      <c r="Y6" s="24"/>
      <c r="Z6" s="27"/>
      <c r="AA6" s="24"/>
      <c r="AB6" s="24"/>
      <c r="AC6" s="27"/>
      <c r="AD6" s="24"/>
      <c r="AE6" s="24"/>
      <c r="AF6" s="27"/>
      <c r="AG6" s="24"/>
      <c r="AH6" s="24"/>
      <c r="AI6" s="27"/>
      <c r="AJ6" s="24"/>
      <c r="AK6" s="24"/>
      <c r="AL6" s="27"/>
      <c r="AM6" s="24"/>
      <c r="AN6" s="24"/>
      <c r="AO6" s="27"/>
      <c r="AP6" s="2"/>
      <c r="AQ6" s="2"/>
      <c r="AR6" s="27"/>
      <c r="AS6" s="2"/>
      <c r="AT6" s="2"/>
      <c r="AU6" s="27"/>
      <c r="AV6" s="2"/>
      <c r="AW6" s="2"/>
      <c r="AX6" s="27"/>
      <c r="AY6" s="2"/>
      <c r="AZ6" s="2"/>
      <c r="BA6" s="27"/>
      <c r="BB6" s="2"/>
      <c r="BC6" s="2"/>
      <c r="BD6" s="27"/>
      <c r="BE6" s="2"/>
      <c r="BF6" s="2"/>
      <c r="BG6" s="27"/>
      <c r="BH6" s="2"/>
      <c r="BI6" s="2"/>
      <c r="BJ6" s="27"/>
      <c r="BK6" s="2"/>
      <c r="BL6" s="30"/>
      <c r="BM6" s="27"/>
      <c r="BN6" s="2"/>
      <c r="BO6" s="2"/>
      <c r="BP6" s="27"/>
      <c r="BQ6" s="2"/>
      <c r="BR6" s="2"/>
      <c r="BS6" s="27"/>
      <c r="BT6" s="2"/>
      <c r="BU6" s="2"/>
      <c r="BV6" s="27"/>
      <c r="BW6" s="2"/>
      <c r="BX6" s="2"/>
      <c r="BY6" s="27"/>
      <c r="BZ6" s="2"/>
      <c r="CA6" s="2"/>
      <c r="CB6" s="27"/>
      <c r="CC6" s="2"/>
      <c r="CD6" s="2"/>
      <c r="CE6" s="27"/>
      <c r="CF6" s="2"/>
      <c r="CG6" s="3"/>
      <c r="CH6" s="27"/>
      <c r="CI6" s="24"/>
      <c r="CJ6" s="24"/>
      <c r="CK6" s="27"/>
      <c r="CL6" s="24"/>
      <c r="CM6" s="24"/>
      <c r="CN6" s="27"/>
      <c r="CO6" s="24"/>
      <c r="CP6" s="24"/>
      <c r="CQ6" s="27"/>
      <c r="CR6" s="24"/>
      <c r="CS6" s="24"/>
      <c r="CT6" s="27"/>
      <c r="CU6" s="24"/>
      <c r="CV6" s="24"/>
      <c r="CW6" s="27"/>
      <c r="CX6" s="24"/>
      <c r="CY6" s="24"/>
      <c r="CZ6" s="27"/>
      <c r="DA6" s="24"/>
      <c r="DB6" s="24"/>
      <c r="DC6" s="27"/>
      <c r="DD6" s="24"/>
      <c r="DE6" s="24"/>
      <c r="DF6" s="27"/>
      <c r="DG6" s="24"/>
      <c r="DH6" s="24"/>
      <c r="DI6" s="27"/>
      <c r="DJ6" s="24"/>
      <c r="DK6" s="24"/>
      <c r="DL6" s="27"/>
      <c r="DM6" s="24"/>
      <c r="DN6" s="24"/>
      <c r="DO6" s="27"/>
      <c r="DP6" s="24"/>
      <c r="DQ6" s="24"/>
      <c r="DR6" s="27"/>
      <c r="DS6" s="24"/>
      <c r="DT6" s="24"/>
      <c r="DU6" s="27"/>
      <c r="DV6" s="24"/>
      <c r="DW6" s="24"/>
      <c r="DX6" s="27"/>
      <c r="DY6" s="24"/>
      <c r="DZ6" s="24"/>
      <c r="EA6" s="27"/>
      <c r="EB6" s="24"/>
      <c r="EC6" s="24"/>
      <c r="ED6" s="27"/>
    </row>
    <row r="7" ht="13.5" customHeight="1">
      <c r="B7" s="24"/>
      <c r="C7" s="28"/>
      <c r="D7" s="28"/>
      <c r="E7" s="27"/>
      <c r="F7" s="24"/>
      <c r="G7" s="24"/>
      <c r="H7" s="27"/>
      <c r="I7" s="24"/>
      <c r="J7" s="24"/>
      <c r="K7" s="27"/>
      <c r="L7" s="24"/>
      <c r="M7" s="24"/>
      <c r="N7" s="27"/>
      <c r="O7" s="24"/>
      <c r="P7" s="24"/>
      <c r="Q7" s="27"/>
      <c r="R7" s="24"/>
      <c r="S7" s="24"/>
      <c r="T7" s="27"/>
      <c r="U7" s="24"/>
      <c r="V7" s="24"/>
      <c r="W7" s="27"/>
      <c r="X7" s="24"/>
      <c r="Y7" s="24"/>
      <c r="Z7" s="27"/>
      <c r="AA7" s="24"/>
      <c r="AB7" s="24"/>
      <c r="AC7" s="27"/>
      <c r="AD7" s="24"/>
      <c r="AE7" s="24"/>
      <c r="AF7" s="27"/>
      <c r="AG7" s="24"/>
      <c r="AH7" s="24"/>
      <c r="AI7" s="27"/>
      <c r="AJ7" s="24"/>
      <c r="AK7" s="24"/>
      <c r="AL7" s="27"/>
      <c r="AM7" s="24"/>
      <c r="AN7" s="24"/>
      <c r="AO7" s="27"/>
      <c r="AP7" s="2"/>
      <c r="AQ7" s="2"/>
      <c r="AR7" s="27"/>
      <c r="AS7" s="2"/>
      <c r="AT7" s="2"/>
      <c r="AU7" s="27"/>
      <c r="AV7" s="2"/>
      <c r="AW7" s="2"/>
      <c r="AX7" s="27"/>
      <c r="AY7" s="2"/>
      <c r="AZ7" s="2"/>
      <c r="BA7" s="27"/>
      <c r="BB7" s="2"/>
      <c r="BC7" s="2"/>
      <c r="BD7" s="27"/>
      <c r="BE7" s="2"/>
      <c r="BF7" s="2"/>
      <c r="BG7" s="27"/>
      <c r="BH7" s="2"/>
      <c r="BI7" s="2"/>
      <c r="BJ7" s="27"/>
      <c r="BK7" s="2"/>
      <c r="BL7" s="2"/>
      <c r="BM7" s="27"/>
      <c r="BN7" s="2"/>
      <c r="BO7" s="2"/>
      <c r="BP7" s="27"/>
      <c r="BQ7" s="2"/>
      <c r="BR7" s="2"/>
      <c r="BS7" s="27"/>
      <c r="BT7" s="2"/>
      <c r="BU7" s="2"/>
      <c r="BV7" s="27"/>
      <c r="BW7" s="2"/>
      <c r="BX7" s="2"/>
      <c r="BY7" s="27"/>
      <c r="BZ7" s="2"/>
      <c r="CA7" s="2"/>
      <c r="CB7" s="27"/>
      <c r="CC7" s="2"/>
      <c r="CD7" s="2"/>
      <c r="CE7" s="27"/>
      <c r="CF7" s="2"/>
      <c r="CG7" s="3"/>
      <c r="CH7" s="27"/>
      <c r="CI7" s="24"/>
      <c r="CJ7" s="24"/>
      <c r="CK7" s="27"/>
      <c r="CL7" s="24"/>
      <c r="CM7" s="24"/>
      <c r="CN7" s="27"/>
      <c r="CO7" s="24"/>
      <c r="CP7" s="24"/>
      <c r="CQ7" s="27"/>
      <c r="CR7" s="24"/>
      <c r="CS7" s="24"/>
      <c r="CT7" s="27"/>
      <c r="CU7" s="24"/>
      <c r="CV7" s="24"/>
      <c r="CW7" s="27"/>
      <c r="CX7" s="24"/>
      <c r="CY7" s="24"/>
      <c r="CZ7" s="27"/>
      <c r="DA7" s="24"/>
      <c r="DB7" s="24"/>
      <c r="DC7" s="27"/>
      <c r="DD7" s="24"/>
      <c r="DE7" s="24"/>
      <c r="DF7" s="27"/>
      <c r="DG7" s="24"/>
      <c r="DH7" s="24"/>
      <c r="DI7" s="27"/>
      <c r="DJ7" s="24"/>
      <c r="DK7" s="24"/>
      <c r="DL7" s="27"/>
      <c r="DM7" s="24"/>
      <c r="DN7" s="24"/>
      <c r="DO7" s="27"/>
      <c r="DP7" s="24"/>
      <c r="DQ7" s="24"/>
      <c r="DR7" s="27"/>
      <c r="DS7" s="24"/>
      <c r="DT7" s="24"/>
      <c r="DU7" s="27"/>
      <c r="DV7" s="24"/>
      <c r="DW7" s="24"/>
      <c r="DX7" s="27"/>
      <c r="DY7" s="24"/>
      <c r="DZ7" s="24"/>
      <c r="EA7" s="27"/>
      <c r="EB7" s="24"/>
      <c r="EC7" s="24"/>
      <c r="ED7" s="27"/>
    </row>
    <row r="8" ht="13.5" customHeight="1">
      <c r="B8" s="24"/>
      <c r="C8" s="28"/>
      <c r="D8" s="28"/>
      <c r="E8" s="27"/>
      <c r="F8" s="24"/>
      <c r="G8" s="24"/>
      <c r="H8" s="27"/>
      <c r="I8" s="24"/>
      <c r="J8" s="24"/>
      <c r="K8" s="27"/>
      <c r="L8" s="24"/>
      <c r="M8" s="24"/>
      <c r="N8" s="27"/>
      <c r="O8" s="24"/>
      <c r="P8" s="24"/>
      <c r="Q8" s="27"/>
      <c r="R8" s="24"/>
      <c r="S8" s="24"/>
      <c r="T8" s="27"/>
      <c r="U8" s="24"/>
      <c r="V8" s="24"/>
      <c r="W8" s="27"/>
      <c r="X8" s="24"/>
      <c r="Y8" s="24"/>
      <c r="Z8" s="27"/>
      <c r="AA8" s="24"/>
      <c r="AB8" s="24"/>
      <c r="AC8" s="27"/>
      <c r="AD8" s="24"/>
      <c r="AE8" s="24"/>
      <c r="AF8" s="27"/>
      <c r="AG8" s="24"/>
      <c r="AH8" s="24"/>
      <c r="AI8" s="27"/>
      <c r="AJ8" s="24"/>
      <c r="AK8" s="24"/>
      <c r="AL8" s="27"/>
      <c r="AM8" s="24"/>
      <c r="AN8" s="24"/>
      <c r="AO8" s="27"/>
      <c r="AP8" s="24"/>
      <c r="AQ8" s="24"/>
      <c r="AR8" s="27"/>
      <c r="AS8" s="24"/>
      <c r="AT8" s="24"/>
      <c r="AU8" s="27"/>
      <c r="AV8" s="24"/>
      <c r="AW8" s="24"/>
      <c r="AX8" s="27"/>
      <c r="AY8" s="2"/>
      <c r="AZ8" s="2"/>
      <c r="BA8" s="27"/>
      <c r="BB8" s="2"/>
      <c r="BC8" s="2"/>
      <c r="BD8" s="27"/>
      <c r="BE8" s="2"/>
      <c r="BF8" s="2"/>
      <c r="BG8" s="27"/>
      <c r="BH8" s="2"/>
      <c r="BI8" s="2"/>
      <c r="BJ8" s="27"/>
      <c r="BK8" s="2"/>
      <c r="BL8" s="2"/>
      <c r="BM8" s="27"/>
      <c r="BN8" s="2"/>
      <c r="BO8" s="2"/>
      <c r="BP8" s="27"/>
      <c r="BQ8" s="2"/>
      <c r="BR8" s="2"/>
      <c r="BS8" s="27"/>
      <c r="BT8" s="2"/>
      <c r="BU8" s="2"/>
      <c r="BV8" s="27"/>
      <c r="BW8" s="2"/>
      <c r="BX8" s="2"/>
      <c r="BY8" s="27"/>
      <c r="BZ8" s="2"/>
      <c r="CA8" s="2"/>
      <c r="CB8" s="27"/>
      <c r="CC8" s="2"/>
      <c r="CD8" s="2"/>
      <c r="CE8" s="27"/>
      <c r="CF8" s="2"/>
      <c r="CG8" s="3"/>
      <c r="CH8" s="27"/>
      <c r="CI8" s="24"/>
      <c r="CJ8" s="24"/>
      <c r="CK8" s="27"/>
      <c r="CL8" s="24"/>
      <c r="CM8" s="24"/>
      <c r="CN8" s="27"/>
      <c r="CO8" s="24"/>
      <c r="CP8" s="24"/>
      <c r="CQ8" s="27"/>
      <c r="CR8" s="24"/>
      <c r="CS8" s="24"/>
      <c r="CT8" s="27"/>
      <c r="CU8" s="24"/>
      <c r="CV8" s="24"/>
      <c r="CW8" s="27"/>
      <c r="CX8" s="24"/>
      <c r="CY8" s="24"/>
      <c r="CZ8" s="27"/>
      <c r="DA8" s="24"/>
      <c r="DB8" s="24"/>
      <c r="DC8" s="27"/>
      <c r="DD8" s="24"/>
      <c r="DE8" s="24"/>
      <c r="DF8" s="27"/>
      <c r="DG8" s="24"/>
      <c r="DH8" s="24"/>
      <c r="DI8" s="27"/>
      <c r="DJ8" s="24"/>
      <c r="DK8" s="24"/>
      <c r="DL8" s="27"/>
      <c r="DM8" s="24"/>
      <c r="DN8" s="24"/>
      <c r="DO8" s="27"/>
      <c r="DP8" s="24"/>
      <c r="DQ8" s="24"/>
      <c r="DR8" s="27"/>
      <c r="DS8" s="24"/>
      <c r="DT8" s="24"/>
      <c r="DU8" s="27"/>
      <c r="DV8" s="24"/>
      <c r="DW8" s="24"/>
      <c r="DX8" s="27"/>
      <c r="DY8" s="24"/>
      <c r="DZ8" s="24"/>
      <c r="EA8" s="27"/>
      <c r="EB8" s="24"/>
      <c r="EC8" s="24"/>
      <c r="ED8" s="27"/>
    </row>
    <row r="9" ht="13.5" customHeight="1">
      <c r="B9" s="24"/>
      <c r="C9" s="28"/>
      <c r="D9" s="28"/>
      <c r="E9" s="27"/>
      <c r="F9" s="24"/>
      <c r="G9" s="24"/>
      <c r="H9" s="27"/>
      <c r="I9" s="24"/>
      <c r="J9" s="24"/>
      <c r="K9" s="27"/>
      <c r="L9" s="24"/>
      <c r="M9" s="24"/>
      <c r="N9" s="27"/>
      <c r="O9" s="24"/>
      <c r="P9" s="24"/>
      <c r="Q9" s="27"/>
      <c r="R9" s="24"/>
      <c r="S9" s="24"/>
      <c r="T9" s="27"/>
      <c r="U9" s="24"/>
      <c r="V9" s="24"/>
      <c r="W9" s="27"/>
      <c r="X9" s="24"/>
      <c r="Y9" s="24"/>
      <c r="Z9" s="27"/>
      <c r="AA9" s="24"/>
      <c r="AB9" s="24"/>
      <c r="AC9" s="27"/>
      <c r="AD9" s="24"/>
      <c r="AE9" s="24"/>
      <c r="AF9" s="27"/>
      <c r="AG9" s="24"/>
      <c r="AH9" s="24"/>
      <c r="AI9" s="27"/>
      <c r="AJ9" s="24"/>
      <c r="AK9" s="24"/>
      <c r="AL9" s="27"/>
      <c r="AM9" s="24"/>
      <c r="AN9" s="24"/>
      <c r="AO9" s="27"/>
      <c r="AP9" s="24"/>
      <c r="AQ9" s="24"/>
      <c r="AR9" s="27"/>
      <c r="AS9" s="24"/>
      <c r="AT9" s="24"/>
      <c r="AU9" s="27"/>
      <c r="AV9" s="24"/>
      <c r="AW9" s="24"/>
      <c r="AX9" s="27"/>
      <c r="AY9" s="2"/>
      <c r="AZ9" s="2"/>
      <c r="BA9" s="27"/>
      <c r="BB9" s="2"/>
      <c r="BC9" s="2"/>
      <c r="BD9" s="27"/>
      <c r="BE9" s="2"/>
      <c r="BF9" s="2"/>
      <c r="BG9" s="27"/>
      <c r="BH9" s="2"/>
      <c r="BI9" s="2"/>
      <c r="BJ9" s="27"/>
      <c r="BK9" s="2"/>
      <c r="BL9" s="2"/>
      <c r="BM9" s="27"/>
      <c r="BN9" s="2"/>
      <c r="BO9" s="2"/>
      <c r="BP9" s="27"/>
      <c r="BQ9" s="2"/>
      <c r="BR9" s="2"/>
      <c r="BS9" s="27"/>
      <c r="BT9" s="2"/>
      <c r="BU9" s="2"/>
      <c r="BV9" s="27"/>
      <c r="BW9" s="2"/>
      <c r="BX9" s="2"/>
      <c r="BY9" s="27"/>
      <c r="BZ9" s="2"/>
      <c r="CA9" s="2"/>
      <c r="CB9" s="27"/>
      <c r="CC9" s="2"/>
      <c r="CD9" s="2"/>
      <c r="CE9" s="27"/>
      <c r="CF9" s="2"/>
      <c r="CG9" s="3"/>
      <c r="CH9" s="27"/>
      <c r="CI9" s="24"/>
      <c r="CJ9" s="24"/>
      <c r="CK9" s="27"/>
      <c r="CL9" s="24"/>
      <c r="CM9" s="24"/>
      <c r="CN9" s="27"/>
      <c r="CO9" s="24"/>
      <c r="CP9" s="24"/>
      <c r="CQ9" s="27"/>
      <c r="CR9" s="24"/>
      <c r="CS9" s="24"/>
      <c r="CT9" s="27"/>
      <c r="CU9" s="24"/>
      <c r="CV9" s="24"/>
      <c r="CW9" s="27"/>
      <c r="CX9" s="24"/>
      <c r="CY9" s="24"/>
      <c r="CZ9" s="27"/>
      <c r="DA9" s="24"/>
      <c r="DB9" s="24"/>
      <c r="DC9" s="27"/>
      <c r="DD9" s="24"/>
      <c r="DE9" s="24"/>
      <c r="DF9" s="27"/>
      <c r="DG9" s="24"/>
      <c r="DH9" s="24"/>
      <c r="DI9" s="27"/>
      <c r="DJ9" s="24"/>
      <c r="DK9" s="24"/>
      <c r="DL9" s="27"/>
      <c r="DM9" s="24"/>
      <c r="DN9" s="24"/>
      <c r="DO9" s="27"/>
      <c r="DP9" s="24"/>
      <c r="DQ9" s="24"/>
      <c r="DR9" s="27"/>
      <c r="DS9" s="24"/>
      <c r="DT9" s="24"/>
      <c r="DU9" s="27"/>
      <c r="DV9" s="24"/>
      <c r="DW9" s="24"/>
      <c r="DX9" s="27"/>
      <c r="DY9" s="24"/>
      <c r="DZ9" s="24"/>
      <c r="EA9" s="27"/>
      <c r="EB9" s="24"/>
      <c r="EC9" s="24"/>
      <c r="ED9" s="27"/>
    </row>
    <row r="10" ht="13.5" customHeight="1">
      <c r="A10" s="2"/>
      <c r="B10" s="2"/>
      <c r="C10" s="2"/>
      <c r="D10" s="2"/>
      <c r="E10" s="29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</row>
    <row r="11" ht="13.5" customHeight="1">
      <c r="A11" s="2" t="s">
        <v>13</v>
      </c>
      <c r="B11" s="31" t="str">
        <f>A5</f>
        <v>H20</v>
      </c>
      <c r="C11" s="2"/>
      <c r="D11" s="2"/>
      <c r="E11" s="24">
        <f>AVERAGE(E5:E9)</f>
        <v>147.05145</v>
      </c>
      <c r="F11" s="2"/>
      <c r="G11" s="2"/>
      <c r="H11" s="24">
        <f>AVERAGE(H5:H9)</f>
        <v>92.067689</v>
      </c>
      <c r="I11" s="2"/>
      <c r="J11" s="2"/>
      <c r="K11" s="24">
        <f>AVERAGE(K5:K9)</f>
        <v>128.73744</v>
      </c>
      <c r="L11" s="2"/>
      <c r="M11" s="2"/>
      <c r="N11" s="24">
        <f>AVERAGE(N5:N9)</f>
        <v>122.274744</v>
      </c>
      <c r="O11" s="2"/>
      <c r="P11" s="2"/>
      <c r="Q11" s="24">
        <f>AVERAGE(Q5:Q9)</f>
        <v>153.81133</v>
      </c>
      <c r="R11" s="2"/>
      <c r="S11" s="2"/>
      <c r="T11" s="24">
        <f>AVERAGE(T5:T9)</f>
        <v>168.422103</v>
      </c>
      <c r="U11" s="2"/>
      <c r="V11" s="2"/>
      <c r="W11" s="24">
        <f>AVERAGE(W5:W9)</f>
        <v>167.751784</v>
      </c>
      <c r="X11" s="2"/>
      <c r="Y11" s="24"/>
      <c r="Z11" s="24">
        <f>AVERAGE(Z5:Z9)</f>
        <v>192.5352</v>
      </c>
      <c r="AA11" s="2"/>
      <c r="AB11" s="2"/>
      <c r="AC11" s="24">
        <f>AVERAGE(AC5:AC9)</f>
        <v>209.9601</v>
      </c>
      <c r="AD11" s="2"/>
      <c r="AE11" s="2"/>
      <c r="AF11" s="24">
        <f>AVERAGE(AF5:AF9)</f>
        <v>223.73093</v>
      </c>
      <c r="AG11" s="2"/>
      <c r="AH11" s="2"/>
      <c r="AI11" s="24">
        <f>AVERAGE(AI5:AI9)</f>
        <v>269.1145</v>
      </c>
      <c r="AJ11" s="2"/>
      <c r="AK11" s="2"/>
      <c r="AL11" s="24">
        <f>AVERAGE(AL5:AL9)</f>
        <v>265.143744</v>
      </c>
      <c r="AM11" s="2"/>
      <c r="AN11" s="2"/>
      <c r="AO11" s="24">
        <f>AVERAGE(AO5:AO9)</f>
        <v>329.963652</v>
      </c>
      <c r="AP11" s="2"/>
      <c r="AQ11" s="2"/>
      <c r="AR11" s="24">
        <f>AVERAGE(AR5:AR9)</f>
        <v>328.3091595</v>
      </c>
      <c r="AS11" s="2"/>
      <c r="AT11" s="2"/>
      <c r="AU11" s="24">
        <f>AVERAGE(AU5:AU9)</f>
        <v>384.339492</v>
      </c>
      <c r="AV11" s="2"/>
      <c r="AW11" s="2"/>
      <c r="AX11" s="24">
        <f>AVERAGE(AX5:AX9)</f>
        <v>378.137001</v>
      </c>
      <c r="AY11" s="2"/>
      <c r="AZ11" s="2"/>
      <c r="BA11" s="24">
        <f>AVERAGE(BA5:BA9)</f>
        <v>507.920768</v>
      </c>
      <c r="BB11" s="2"/>
      <c r="BC11" s="2"/>
      <c r="BD11" s="24">
        <f>AVERAGE(BD5:BD9)</f>
        <v>476.471296</v>
      </c>
      <c r="BE11" s="2"/>
      <c r="BF11" s="2"/>
      <c r="BG11" s="24">
        <f>AVERAGE(BG5:BG9)</f>
        <v>513.3627345</v>
      </c>
      <c r="BH11" s="2"/>
      <c r="BI11" s="2"/>
      <c r="BJ11" s="24" t="str">
        <f>AVERAGE(BJ8:BJ9)</f>
        <v>#DIV/0!</v>
      </c>
      <c r="BK11" s="2"/>
      <c r="BL11" s="2"/>
      <c r="BM11" s="24" t="str">
        <f>AVERAGE(BM8:BM9)</f>
        <v>#DIV/0!</v>
      </c>
      <c r="BN11" s="2"/>
      <c r="BO11" s="2"/>
      <c r="BP11" s="24" t="str">
        <f>AVERAGE(BP8:BP9)</f>
        <v>#DIV/0!</v>
      </c>
      <c r="BQ11" s="2"/>
      <c r="BR11" s="2"/>
      <c r="BS11" s="24" t="str">
        <f>AVERAGE(BS8:BS9)</f>
        <v>#DIV/0!</v>
      </c>
      <c r="BT11" s="2"/>
      <c r="BU11" s="2"/>
      <c r="BV11" s="24" t="str">
        <f>AVERAGE(BV8:BV9)</f>
        <v>#DIV/0!</v>
      </c>
      <c r="BW11" s="2"/>
      <c r="BX11" s="2"/>
      <c r="BY11" s="24" t="str">
        <f>AVERAGE(BY8:BY9)</f>
        <v>#DIV/0!</v>
      </c>
      <c r="BZ11" s="2"/>
      <c r="CA11" s="2"/>
      <c r="CB11" s="24" t="str">
        <f>AVERAGE(CB8:CB9)</f>
        <v>#DIV/0!</v>
      </c>
      <c r="CC11" s="2"/>
      <c r="CD11" s="2"/>
      <c r="CE11" s="24" t="str">
        <f>AVERAGE(CE8:CE9)</f>
        <v>#DIV/0!</v>
      </c>
      <c r="CF11" s="2"/>
      <c r="CG11" s="3"/>
      <c r="CH11" s="24" t="str">
        <f>AVERAGE(CH8:CH9)</f>
        <v>#DIV/0!</v>
      </c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</row>
    <row r="12" ht="13.5" customHeight="1">
      <c r="A12" s="2" t="s">
        <v>14</v>
      </c>
      <c r="B12" s="2"/>
      <c r="C12" s="2"/>
      <c r="D12" s="2"/>
      <c r="E12" s="24" t="str">
        <f>STDEV(E5:E9)</f>
        <v>#DIV/0!</v>
      </c>
      <c r="F12" s="2"/>
      <c r="G12" s="2"/>
      <c r="H12" s="24" t="str">
        <f>STDEV(H5:H9)</f>
        <v>#DIV/0!</v>
      </c>
      <c r="I12" s="2"/>
      <c r="J12" s="2"/>
      <c r="K12" s="24" t="str">
        <f>STDEV(K5:K9)</f>
        <v>#DIV/0!</v>
      </c>
      <c r="L12" s="2"/>
      <c r="M12" s="2"/>
      <c r="N12" s="24" t="str">
        <f>STDEV(N5:N9)</f>
        <v>#DIV/0!</v>
      </c>
      <c r="O12" s="2"/>
      <c r="P12" s="2"/>
      <c r="Q12" s="24" t="str">
        <f>STDEV(Q5:Q9)</f>
        <v>#DIV/0!</v>
      </c>
      <c r="R12" s="2"/>
      <c r="S12" s="2"/>
      <c r="T12" s="24" t="str">
        <f>STDEV(T5:T9)</f>
        <v>#DIV/0!</v>
      </c>
      <c r="U12" s="2"/>
      <c r="V12" s="2"/>
      <c r="W12" s="24" t="str">
        <f>STDEV(W5:W9)</f>
        <v>#DIV/0!</v>
      </c>
      <c r="X12" s="2"/>
      <c r="Y12" s="24"/>
      <c r="Z12" s="24" t="str">
        <f>STDEV(Z5:Z9)</f>
        <v>#DIV/0!</v>
      </c>
      <c r="AA12" s="2"/>
      <c r="AB12" s="2"/>
      <c r="AC12" s="24" t="str">
        <f>STDEV(AC5:AC9)</f>
        <v>#DIV/0!</v>
      </c>
      <c r="AD12" s="2"/>
      <c r="AE12" s="2"/>
      <c r="AF12" s="24" t="str">
        <f>STDEV(AF5:AF9)</f>
        <v>#DIV/0!</v>
      </c>
      <c r="AG12" s="2"/>
      <c r="AH12" s="24"/>
      <c r="AI12" s="24" t="str">
        <f>STDEV(AI5:AI9)</f>
        <v>#DIV/0!</v>
      </c>
      <c r="AJ12" s="2"/>
      <c r="AK12" s="2"/>
      <c r="AL12" s="24" t="str">
        <f>STDEV(AL5:AL9)</f>
        <v>#DIV/0!</v>
      </c>
      <c r="AM12" s="2"/>
      <c r="AN12" s="2"/>
      <c r="AO12" s="24" t="str">
        <f>STDEV(AO5:AO9)</f>
        <v>#DIV/0!</v>
      </c>
      <c r="AP12" s="2"/>
      <c r="AQ12" s="2"/>
      <c r="AR12" s="24" t="str">
        <f>STDEV(AR5:AR9)</f>
        <v>#DIV/0!</v>
      </c>
      <c r="AS12" s="2"/>
      <c r="AT12" s="2"/>
      <c r="AU12" s="24" t="str">
        <f>STDEV(AU5:AU9)</f>
        <v>#DIV/0!</v>
      </c>
      <c r="AV12" s="2"/>
      <c r="AW12" s="2"/>
      <c r="AX12" s="24" t="str">
        <f>STDEV(AX5:AX9)</f>
        <v>#DIV/0!</v>
      </c>
      <c r="AY12" s="2"/>
      <c r="AZ12" s="2"/>
      <c r="BA12" s="24" t="str">
        <f>STDEV(BA5:BA9)</f>
        <v>#DIV/0!</v>
      </c>
      <c r="BB12" s="2"/>
      <c r="BC12" s="2"/>
      <c r="BD12" s="24" t="str">
        <f>STDEV(BD5:BD9)</f>
        <v>#DIV/0!</v>
      </c>
      <c r="BE12" s="2"/>
      <c r="BF12" s="2"/>
      <c r="BG12" s="24" t="str">
        <f>STDEV(BG8:BG9)</f>
        <v>#DIV/0!</v>
      </c>
      <c r="BH12" s="2"/>
      <c r="BI12" s="2"/>
      <c r="BJ12" s="24" t="str">
        <f>STDEV(BJ8:BJ9)</f>
        <v>#DIV/0!</v>
      </c>
      <c r="BK12" s="2"/>
      <c r="BL12" s="2"/>
      <c r="BM12" s="24" t="str">
        <f>STDEV(BM8:BM9)</f>
        <v>#DIV/0!</v>
      </c>
      <c r="BN12" s="2"/>
      <c r="BO12" s="2"/>
      <c r="BP12" s="24" t="str">
        <f>STDEV(BP8:BP9)</f>
        <v>#DIV/0!</v>
      </c>
      <c r="BQ12" s="2"/>
      <c r="BR12" s="2"/>
      <c r="BS12" s="24" t="str">
        <f>STDEV(BS8:BS9)</f>
        <v>#DIV/0!</v>
      </c>
      <c r="BT12" s="2"/>
      <c r="BU12" s="2"/>
      <c r="BV12" s="24" t="str">
        <f>STDEV(BV8:BV9)</f>
        <v>#DIV/0!</v>
      </c>
      <c r="BW12" s="2"/>
      <c r="BX12" s="2"/>
      <c r="BY12" s="24" t="str">
        <f>STDEV(BY8:BY9)</f>
        <v>#DIV/0!</v>
      </c>
      <c r="BZ12" s="2"/>
      <c r="CA12" s="2"/>
      <c r="CB12" s="24" t="str">
        <f>STDEV(CB8:CB9)</f>
        <v>#DIV/0!</v>
      </c>
      <c r="CC12" s="2"/>
      <c r="CD12" s="2"/>
      <c r="CE12" s="24" t="str">
        <f>STDEV(CE8:CE9)</f>
        <v>#DIV/0!</v>
      </c>
      <c r="CF12" s="2"/>
      <c r="CG12" s="3"/>
      <c r="CH12" s="24" t="str">
        <f>STDEV(CH8:CH9)</f>
        <v>#DIV/0!</v>
      </c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</row>
    <row r="13" ht="13.5" customHeight="1">
      <c r="A13" s="2" t="s">
        <v>16</v>
      </c>
      <c r="B13" s="2"/>
      <c r="C13" s="2"/>
      <c r="D13" s="2"/>
      <c r="E13" s="24" t="str">
        <f>E12/SQRT(COUNTA(E5:E9))</f>
        <v>#DIV/0!</v>
      </c>
      <c r="F13" s="2"/>
      <c r="G13" s="2"/>
      <c r="H13" s="24" t="str">
        <f>H12/SQRT(COUNTA(H5:H9))</f>
        <v>#DIV/0!</v>
      </c>
      <c r="I13" s="2"/>
      <c r="J13" s="2"/>
      <c r="K13" s="24" t="str">
        <f>K12/SQRT(COUNTA(K5:K9))</f>
        <v>#DIV/0!</v>
      </c>
      <c r="L13" s="2"/>
      <c r="M13" s="2"/>
      <c r="N13" s="24" t="str">
        <f>N12/SQRT(COUNTA(N5:N9))</f>
        <v>#DIV/0!</v>
      </c>
      <c r="O13" s="2"/>
      <c r="P13" s="2"/>
      <c r="Q13" s="24" t="str">
        <f>Q12/SQRT(COUNTA(Q5:Q9))</f>
        <v>#DIV/0!</v>
      </c>
      <c r="R13" s="2"/>
      <c r="S13" s="2"/>
      <c r="T13" s="24" t="str">
        <f>T12/SQRT(COUNTA(T5:T9))</f>
        <v>#DIV/0!</v>
      </c>
      <c r="U13" s="2"/>
      <c r="V13" s="2"/>
      <c r="W13" s="24" t="str">
        <f>W12/SQRT(COUNTA(W5:W9))</f>
        <v>#DIV/0!</v>
      </c>
      <c r="X13" s="2"/>
      <c r="Y13" s="24"/>
      <c r="Z13" s="24" t="str">
        <f>Z12/SQRT(COUNTA(Z5:Z9))</f>
        <v>#DIV/0!</v>
      </c>
      <c r="AA13" s="2"/>
      <c r="AB13" s="2"/>
      <c r="AC13" s="24" t="str">
        <f>AC12/SQRT(COUNTA(AC5:AC9))</f>
        <v>#DIV/0!</v>
      </c>
      <c r="AD13" s="2"/>
      <c r="AE13" s="2"/>
      <c r="AF13" s="24" t="str">
        <f>AF12/SQRT(COUNTA(AF5:AF9))</f>
        <v>#DIV/0!</v>
      </c>
      <c r="AG13" s="2"/>
      <c r="AH13" s="2"/>
      <c r="AI13" s="24" t="str">
        <f>AI12/SQRT(COUNTA(AI5:AI9))</f>
        <v>#DIV/0!</v>
      </c>
      <c r="AJ13" s="2"/>
      <c r="AK13" s="2"/>
      <c r="AL13" s="24" t="str">
        <f>AL12/SQRT(COUNTA(AL5:AL9))</f>
        <v>#DIV/0!</v>
      </c>
      <c r="AM13" s="2"/>
      <c r="AN13" s="2"/>
      <c r="AO13" s="24" t="str">
        <f>AO12/SQRT(COUNTA(AO5:AO9))</f>
        <v>#DIV/0!</v>
      </c>
      <c r="AP13" s="2"/>
      <c r="AQ13" s="2"/>
      <c r="AR13" s="24" t="str">
        <f>AR12/SQRT(COUNTA(AR5:AR9))</f>
        <v>#DIV/0!</v>
      </c>
      <c r="AS13" s="2"/>
      <c r="AT13" s="2"/>
      <c r="AU13" s="24" t="str">
        <f>AU12/SQRT(COUNTA(AU5:AU9))</f>
        <v>#DIV/0!</v>
      </c>
      <c r="AV13" s="2"/>
      <c r="AW13" s="2"/>
      <c r="AX13" s="24" t="str">
        <f>AX12/SQRT(COUNTA(AX5:AX9))</f>
        <v>#DIV/0!</v>
      </c>
      <c r="AY13" s="2"/>
      <c r="AZ13" s="2"/>
      <c r="BA13" s="24" t="str">
        <f>BA12/SQRT(COUNTA(BA5:BA9))</f>
        <v>#DIV/0!</v>
      </c>
      <c r="BB13" s="2"/>
      <c r="BC13" s="2"/>
      <c r="BD13" s="24" t="str">
        <f>BD12/SQRT(COUNTA(BD5:BD9))</f>
        <v>#DIV/0!</v>
      </c>
      <c r="BE13" s="2"/>
      <c r="BF13" s="2"/>
      <c r="BG13" s="24" t="str">
        <f>BG12/(SQRT(2))</f>
        <v>#DIV/0!</v>
      </c>
      <c r="BH13" s="2"/>
      <c r="BI13" s="2"/>
      <c r="BJ13" s="24" t="str">
        <f>BJ12/(SQRT(2))</f>
        <v>#DIV/0!</v>
      </c>
      <c r="BK13" s="2"/>
      <c r="BL13" s="2"/>
      <c r="BM13" s="24" t="str">
        <f>BM12/(SQRT(1))</f>
        <v>#DIV/0!</v>
      </c>
      <c r="BN13" s="2"/>
      <c r="BO13" s="2"/>
      <c r="BP13" s="24" t="str">
        <f>BP12/(SQRT(1))</f>
        <v>#DIV/0!</v>
      </c>
      <c r="BQ13" s="2"/>
      <c r="BR13" s="2"/>
      <c r="BS13" s="24" t="str">
        <f>BS12/(SQRT(1))</f>
        <v>#DIV/0!</v>
      </c>
      <c r="BT13" s="2"/>
      <c r="BU13" s="2"/>
      <c r="BV13" s="24" t="str">
        <f>BV12/(SQRT(1))</f>
        <v>#DIV/0!</v>
      </c>
      <c r="BW13" s="2"/>
      <c r="BX13" s="2"/>
      <c r="BY13" s="24" t="str">
        <f>BY12/(SQRT(1))</f>
        <v>#DIV/0!</v>
      </c>
      <c r="BZ13" s="2"/>
      <c r="CA13" s="2"/>
      <c r="CB13" s="24" t="str">
        <f>CB12/(SQRT(1))</f>
        <v>#DIV/0!</v>
      </c>
      <c r="CC13" s="2"/>
      <c r="CD13" s="2"/>
      <c r="CE13" s="24" t="str">
        <f>CE12/(SQRT(1))</f>
        <v>#DIV/0!</v>
      </c>
      <c r="CF13" s="2"/>
      <c r="CG13" s="3"/>
      <c r="CH13" s="24" t="str">
        <f>CH12/(SQRT(1))</f>
        <v>#DIV/0!</v>
      </c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</row>
    <row r="14" ht="13.5" customHeight="1">
      <c r="A14" s="34" t="s">
        <v>8</v>
      </c>
      <c r="B14" s="34" t="s">
        <v>9</v>
      </c>
      <c r="C14" s="34"/>
      <c r="D14" s="34"/>
      <c r="E14" s="34" t="s">
        <v>10</v>
      </c>
      <c r="F14" s="34"/>
      <c r="G14" s="34"/>
      <c r="H14" s="34" t="s">
        <v>10</v>
      </c>
      <c r="I14" s="34"/>
      <c r="J14" s="34"/>
      <c r="K14" s="34" t="s">
        <v>10</v>
      </c>
      <c r="L14" s="34"/>
      <c r="M14" s="34"/>
      <c r="N14" s="34" t="s">
        <v>10</v>
      </c>
      <c r="O14" s="34"/>
      <c r="P14" s="34"/>
      <c r="Q14" s="34" t="s">
        <v>10</v>
      </c>
      <c r="R14" s="34"/>
      <c r="S14" s="34"/>
      <c r="T14" s="34" t="s">
        <v>10</v>
      </c>
      <c r="U14" s="34"/>
      <c r="V14" s="34"/>
      <c r="W14" s="34" t="s">
        <v>10</v>
      </c>
      <c r="X14" s="34"/>
      <c r="Y14" s="34"/>
      <c r="Z14" s="34" t="s">
        <v>10</v>
      </c>
      <c r="AA14" s="34"/>
      <c r="AB14" s="34"/>
      <c r="AC14" s="34" t="s">
        <v>10</v>
      </c>
      <c r="AD14" s="34"/>
      <c r="AE14" s="34"/>
      <c r="AF14" s="34" t="s">
        <v>10</v>
      </c>
      <c r="AG14" s="34"/>
      <c r="AH14" s="34"/>
      <c r="AI14" s="34" t="s">
        <v>10</v>
      </c>
      <c r="AJ14" s="34"/>
      <c r="AK14" s="34"/>
      <c r="AL14" s="34" t="s">
        <v>10</v>
      </c>
      <c r="AM14" s="34"/>
      <c r="AN14" s="34"/>
      <c r="AO14" s="34" t="s">
        <v>10</v>
      </c>
      <c r="AP14" s="34"/>
      <c r="AQ14" s="34"/>
      <c r="AR14" s="34" t="s">
        <v>10</v>
      </c>
      <c r="AS14" s="34"/>
      <c r="AT14" s="34"/>
      <c r="AU14" s="34" t="s">
        <v>10</v>
      </c>
      <c r="AV14" s="34"/>
      <c r="AW14" s="34"/>
      <c r="AX14" s="34" t="s">
        <v>10</v>
      </c>
      <c r="AY14" s="34"/>
      <c r="AZ14" s="34"/>
      <c r="BA14" s="34" t="s">
        <v>10</v>
      </c>
      <c r="BB14" s="34"/>
      <c r="BC14" s="34"/>
      <c r="BD14" s="34" t="s">
        <v>10</v>
      </c>
      <c r="BE14" s="34"/>
      <c r="BF14" s="34"/>
      <c r="BG14" s="34" t="s">
        <v>10</v>
      </c>
      <c r="BH14" s="34"/>
      <c r="BI14" s="34"/>
      <c r="BJ14" s="34" t="s">
        <v>10</v>
      </c>
      <c r="BK14" s="34"/>
      <c r="BL14" s="34"/>
      <c r="BM14" s="34" t="s">
        <v>10</v>
      </c>
      <c r="BN14" s="34"/>
      <c r="BO14" s="34"/>
      <c r="BP14" s="34" t="s">
        <v>10</v>
      </c>
      <c r="BQ14" s="34"/>
      <c r="BR14" s="34"/>
      <c r="BS14" s="34" t="s">
        <v>10</v>
      </c>
      <c r="BT14" s="34"/>
      <c r="BU14" s="34"/>
      <c r="BV14" s="34" t="s">
        <v>10</v>
      </c>
      <c r="BW14" s="34"/>
      <c r="BX14" s="34"/>
      <c r="BY14" s="34" t="s">
        <v>10</v>
      </c>
      <c r="BZ14" s="34"/>
      <c r="CA14" s="34"/>
      <c r="CB14" s="34" t="s">
        <v>10</v>
      </c>
      <c r="CC14" s="34"/>
      <c r="CD14" s="34"/>
      <c r="CE14" s="34" t="s">
        <v>10</v>
      </c>
      <c r="CF14" s="34"/>
      <c r="CG14" s="35"/>
      <c r="CH14" s="34" t="s">
        <v>10</v>
      </c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</row>
    <row r="15" ht="13.5" customHeight="1">
      <c r="A15" s="23">
        <v>945.0</v>
      </c>
      <c r="B15" s="24">
        <v>1.0</v>
      </c>
      <c r="C15" s="25">
        <v>6.12</v>
      </c>
      <c r="D15" s="26">
        <v>6.71</v>
      </c>
      <c r="E15" s="27">
        <f>C15^2*D15/2</f>
        <v>125.659512</v>
      </c>
      <c r="F15" s="28">
        <v>5.21</v>
      </c>
      <c r="G15" s="28">
        <v>7.27</v>
      </c>
      <c r="H15" s="27">
        <f>F15^2*G15/2</f>
        <v>98.6688035</v>
      </c>
      <c r="I15" s="28">
        <v>5.36</v>
      </c>
      <c r="J15" s="28">
        <v>6.22</v>
      </c>
      <c r="K15" s="27">
        <f>I15^2*J15/2</f>
        <v>89.349056</v>
      </c>
      <c r="L15" s="28">
        <v>5.2</v>
      </c>
      <c r="M15" s="28">
        <v>5.48</v>
      </c>
      <c r="N15" s="27">
        <f>L15^2*M15/2</f>
        <v>74.0896</v>
      </c>
      <c r="O15" s="28">
        <v>4.84</v>
      </c>
      <c r="P15" s="28">
        <v>6.23</v>
      </c>
      <c r="Q15" s="27">
        <f>O15^2*P15/2</f>
        <v>72.970744</v>
      </c>
      <c r="R15" s="28">
        <v>5.19</v>
      </c>
      <c r="S15" s="28">
        <v>6.15</v>
      </c>
      <c r="T15" s="27">
        <f>R15^2*S15/2</f>
        <v>82.8285075</v>
      </c>
      <c r="U15" s="28">
        <v>4.73</v>
      </c>
      <c r="V15" s="28">
        <v>4.8</v>
      </c>
      <c r="W15" s="27">
        <f>U15^2*V15/2</f>
        <v>53.69496</v>
      </c>
      <c r="X15" s="28">
        <v>4.0</v>
      </c>
      <c r="Y15" s="28">
        <v>4.67</v>
      </c>
      <c r="Z15" s="27">
        <f>X15^2*Y15/2</f>
        <v>37.36</v>
      </c>
      <c r="AA15" s="28">
        <v>4.69</v>
      </c>
      <c r="AB15" s="28">
        <v>4.99</v>
      </c>
      <c r="AC15" s="27">
        <f>AA15^2*AB15/2</f>
        <v>54.8802695</v>
      </c>
      <c r="AD15" s="28">
        <v>4.0</v>
      </c>
      <c r="AE15" s="28">
        <v>4.0</v>
      </c>
      <c r="AF15" s="27">
        <f>AD15^2*AE15/2</f>
        <v>32</v>
      </c>
      <c r="AG15" s="28">
        <v>4.0</v>
      </c>
      <c r="AH15" s="28">
        <v>4.0</v>
      </c>
      <c r="AI15" s="27">
        <f>AG15^2*AH15/2</f>
        <v>32</v>
      </c>
      <c r="AJ15" s="28">
        <v>4.0</v>
      </c>
      <c r="AK15" s="28">
        <v>4.0</v>
      </c>
      <c r="AL15" s="27">
        <f>AJ15^2*AK15/2</f>
        <v>32</v>
      </c>
      <c r="AM15" s="28">
        <v>4.0</v>
      </c>
      <c r="AN15" s="28">
        <v>4.0</v>
      </c>
      <c r="AO15" s="27">
        <f>AM15^2*AN15/2</f>
        <v>32</v>
      </c>
      <c r="AP15" s="29">
        <v>4.0</v>
      </c>
      <c r="AQ15" s="29">
        <v>4.0</v>
      </c>
      <c r="AR15" s="27">
        <f>AP15^2*AQ15/2</f>
        <v>32</v>
      </c>
      <c r="AS15" s="29">
        <v>3.0</v>
      </c>
      <c r="AT15" s="29">
        <v>3.0</v>
      </c>
      <c r="AU15" s="27">
        <f>AS15^2*AT15/2</f>
        <v>13.5</v>
      </c>
      <c r="AV15" s="29">
        <v>3.0</v>
      </c>
      <c r="AW15" s="29">
        <v>2.0</v>
      </c>
      <c r="AX15" s="27">
        <f>AV15^2*AW15/2</f>
        <v>9</v>
      </c>
      <c r="AY15" s="29">
        <v>2.0</v>
      </c>
      <c r="AZ15" s="29">
        <v>2.0</v>
      </c>
      <c r="BA15" s="27">
        <f>AY15^2*AZ15/2</f>
        <v>4</v>
      </c>
      <c r="BB15" s="29">
        <v>2.0</v>
      </c>
      <c r="BC15" s="29">
        <v>2.0</v>
      </c>
      <c r="BD15" s="27">
        <f>BB15^2*BC15/2</f>
        <v>4</v>
      </c>
      <c r="BE15" s="29">
        <v>2.0</v>
      </c>
      <c r="BF15" s="29">
        <v>2.0</v>
      </c>
      <c r="BG15" s="27">
        <f>BE15^2*BF15/2</f>
        <v>4</v>
      </c>
      <c r="BH15" s="29">
        <v>2.0</v>
      </c>
      <c r="BI15" s="29">
        <v>2.0</v>
      </c>
      <c r="BJ15" s="27">
        <f>BH15^2*BI15/2</f>
        <v>4</v>
      </c>
      <c r="BK15" s="29">
        <v>2.0</v>
      </c>
      <c r="BL15" s="29">
        <v>2.0</v>
      </c>
      <c r="BM15" s="27">
        <f>BK15^2*BL15/2</f>
        <v>4</v>
      </c>
      <c r="BN15" s="29">
        <v>2.0</v>
      </c>
      <c r="BO15" s="29">
        <v>2.0</v>
      </c>
      <c r="BP15" s="27">
        <f>BN15^2*BO15/2</f>
        <v>4</v>
      </c>
      <c r="BQ15" s="29">
        <v>2.0</v>
      </c>
      <c r="BR15" s="29">
        <v>2.0</v>
      </c>
      <c r="BS15" s="27">
        <f>BQ15^2*BR15/2</f>
        <v>4</v>
      </c>
      <c r="BT15" s="29">
        <v>2.0</v>
      </c>
      <c r="BU15" s="29">
        <v>2.0</v>
      </c>
      <c r="BV15" s="27">
        <f>BT15^2*BU15/2</f>
        <v>4</v>
      </c>
      <c r="BW15" s="29">
        <v>2.0</v>
      </c>
      <c r="BX15" s="29">
        <v>2.0</v>
      </c>
      <c r="BY15" s="27">
        <f>BW15^2*BX15/2</f>
        <v>4</v>
      </c>
      <c r="BZ15" s="29">
        <v>2.0</v>
      </c>
      <c r="CA15" s="29">
        <v>2.0</v>
      </c>
      <c r="CB15" s="27">
        <f>BZ15^2*CA15/2</f>
        <v>4</v>
      </c>
      <c r="CC15" s="29">
        <v>2.0</v>
      </c>
      <c r="CD15" s="29">
        <v>2.0</v>
      </c>
      <c r="CE15" s="27">
        <f>CC15^2*CD15/2</f>
        <v>4</v>
      </c>
      <c r="CF15" s="29">
        <v>2.0</v>
      </c>
      <c r="CG15" s="38">
        <v>2.0</v>
      </c>
      <c r="CH15" s="27">
        <f>CF15^2*CG15/2</f>
        <v>4</v>
      </c>
      <c r="CI15" s="28">
        <v>2.0</v>
      </c>
      <c r="CJ15" s="28">
        <v>2.0</v>
      </c>
      <c r="CK15" s="27">
        <f>CI15^2*CJ15/2</f>
        <v>4</v>
      </c>
      <c r="CL15" s="28">
        <v>2.0</v>
      </c>
      <c r="CM15" s="28">
        <v>2.0</v>
      </c>
      <c r="CN15" s="27">
        <f>CL15^2*CM15/2</f>
        <v>4</v>
      </c>
      <c r="CO15" s="28">
        <v>2.0</v>
      </c>
      <c r="CP15" s="28">
        <v>2.0</v>
      </c>
      <c r="CQ15" s="27">
        <f>CO15^2*CP15/2</f>
        <v>4</v>
      </c>
      <c r="CR15" s="28">
        <v>2.0</v>
      </c>
      <c r="CS15" s="28">
        <v>2.0</v>
      </c>
      <c r="CT15" s="27">
        <f>CR15^2*CS15/2</f>
        <v>4</v>
      </c>
      <c r="CU15" s="28">
        <v>2.0</v>
      </c>
      <c r="CV15" s="28">
        <v>2.0</v>
      </c>
      <c r="CW15" s="27">
        <f>CU15^2*CV15/2</f>
        <v>4</v>
      </c>
      <c r="CX15" s="28">
        <v>2.0</v>
      </c>
      <c r="CY15" s="28">
        <v>2.0</v>
      </c>
      <c r="CZ15" s="27">
        <f>CX15^2*CY15/2</f>
        <v>4</v>
      </c>
      <c r="DA15" s="28">
        <v>2.0</v>
      </c>
      <c r="DB15" s="28">
        <v>2.0</v>
      </c>
      <c r="DC15" s="27">
        <f>DA15^2*DB15/2</f>
        <v>4</v>
      </c>
      <c r="DD15" s="28">
        <v>3.0</v>
      </c>
      <c r="DE15" s="28">
        <v>3.0</v>
      </c>
      <c r="DF15" s="27">
        <f>DD15^2*DE15/2</f>
        <v>13.5</v>
      </c>
      <c r="DG15" s="28">
        <v>4.0</v>
      </c>
      <c r="DH15" s="28">
        <v>4.0</v>
      </c>
      <c r="DI15" s="27">
        <f>DG15^2*DH15/2</f>
        <v>32</v>
      </c>
      <c r="DJ15" s="28">
        <v>3.0</v>
      </c>
      <c r="DK15" s="28">
        <v>3.0</v>
      </c>
      <c r="DL15" s="27">
        <f>DJ15^2*DK15/2</f>
        <v>13.5</v>
      </c>
      <c r="DM15" s="28">
        <v>3.0</v>
      </c>
      <c r="DN15" s="28">
        <v>3.0</v>
      </c>
      <c r="DO15" s="27">
        <f>DM15^2*DN15/2</f>
        <v>13.5</v>
      </c>
      <c r="DP15" s="28">
        <v>3.0</v>
      </c>
      <c r="DQ15" s="28">
        <v>3.0</v>
      </c>
      <c r="DR15" s="27">
        <f>DP15^2*DQ15/2</f>
        <v>13.5</v>
      </c>
      <c r="DS15" s="28">
        <v>4.0</v>
      </c>
      <c r="DT15" s="28">
        <v>4.0</v>
      </c>
      <c r="DU15" s="27">
        <f>DS15^2*DT15/2</f>
        <v>32</v>
      </c>
      <c r="DV15" s="28">
        <v>4.57</v>
      </c>
      <c r="DW15" s="28">
        <v>4.68</v>
      </c>
      <c r="DX15" s="27">
        <f>DV15^2*DW15/2</f>
        <v>48.870666</v>
      </c>
      <c r="DY15" s="28">
        <v>4.36</v>
      </c>
      <c r="DZ15" s="28">
        <v>5.3</v>
      </c>
      <c r="EA15" s="27">
        <f>DY15^2*DZ15/2</f>
        <v>50.37544</v>
      </c>
      <c r="EB15" s="28">
        <v>4.34</v>
      </c>
      <c r="EC15" s="28">
        <v>5.38</v>
      </c>
      <c r="ED15" s="27">
        <f>EB15^2*EC15/2</f>
        <v>50.667764</v>
      </c>
    </row>
    <row r="16" ht="13.5" customHeight="1">
      <c r="B16" s="24"/>
      <c r="C16" s="28"/>
      <c r="D16" s="28"/>
      <c r="E16" s="27"/>
      <c r="F16" s="24"/>
      <c r="G16" s="24"/>
      <c r="H16" s="27"/>
      <c r="I16" s="24"/>
      <c r="J16" s="24"/>
      <c r="K16" s="27"/>
      <c r="L16" s="24"/>
      <c r="M16" s="24"/>
      <c r="N16" s="27"/>
      <c r="O16" s="24"/>
      <c r="P16" s="24"/>
      <c r="Q16" s="27"/>
      <c r="R16" s="24"/>
      <c r="S16" s="24"/>
      <c r="T16" s="27"/>
      <c r="U16" s="24"/>
      <c r="V16" s="24"/>
      <c r="W16" s="27"/>
      <c r="X16" s="24"/>
      <c r="Y16" s="24"/>
      <c r="Z16" s="27"/>
      <c r="AA16" s="24"/>
      <c r="AB16" s="24"/>
      <c r="AC16" s="27"/>
      <c r="AD16" s="24"/>
      <c r="AE16" s="24"/>
      <c r="AF16" s="27"/>
      <c r="AG16" s="24"/>
      <c r="AH16" s="24"/>
      <c r="AI16" s="27"/>
      <c r="AJ16" s="24"/>
      <c r="AK16" s="24"/>
      <c r="AL16" s="27"/>
      <c r="AM16" s="24"/>
      <c r="AN16" s="24"/>
      <c r="AO16" s="27"/>
      <c r="AP16" s="2"/>
      <c r="AQ16" s="2"/>
      <c r="AR16" s="27"/>
      <c r="AS16" s="2"/>
      <c r="AT16" s="2"/>
      <c r="AU16" s="27"/>
      <c r="AV16" s="2"/>
      <c r="AW16" s="2"/>
      <c r="AX16" s="27"/>
      <c r="AY16" s="2"/>
      <c r="AZ16" s="2"/>
      <c r="BA16" s="27"/>
      <c r="BB16" s="2"/>
      <c r="BC16" s="2"/>
      <c r="BD16" s="27"/>
      <c r="BE16" s="2"/>
      <c r="BF16" s="2"/>
      <c r="BG16" s="27"/>
      <c r="BH16" s="2"/>
      <c r="BI16" s="2"/>
      <c r="BJ16" s="27"/>
      <c r="BK16" s="2"/>
      <c r="BL16" s="2"/>
      <c r="BM16" s="27"/>
      <c r="BN16" s="2"/>
      <c r="BO16" s="2"/>
      <c r="BP16" s="27"/>
      <c r="BQ16" s="2"/>
      <c r="BR16" s="2"/>
      <c r="BS16" s="27"/>
      <c r="BT16" s="2"/>
      <c r="BU16" s="2"/>
      <c r="BV16" s="27"/>
      <c r="BW16" s="2"/>
      <c r="BX16" s="2"/>
      <c r="BY16" s="27"/>
      <c r="BZ16" s="2"/>
      <c r="CA16" s="2"/>
      <c r="CB16" s="27"/>
      <c r="CC16" s="2"/>
      <c r="CD16" s="2"/>
      <c r="CE16" s="27"/>
      <c r="CF16" s="2"/>
      <c r="CG16" s="3"/>
      <c r="CH16" s="27"/>
      <c r="CI16" s="24"/>
      <c r="CJ16" s="24"/>
      <c r="CK16" s="27"/>
      <c r="CL16" s="24"/>
      <c r="CM16" s="24"/>
      <c r="CN16" s="27"/>
      <c r="CO16" s="24"/>
      <c r="CP16" s="24"/>
      <c r="CQ16" s="27"/>
      <c r="CR16" s="24"/>
      <c r="CS16" s="24"/>
      <c r="CT16" s="27"/>
      <c r="CU16" s="24"/>
      <c r="CV16" s="24"/>
      <c r="CW16" s="27"/>
      <c r="CX16" s="24"/>
      <c r="CY16" s="24"/>
      <c r="CZ16" s="27"/>
      <c r="DA16" s="24"/>
      <c r="DB16" s="24"/>
      <c r="DC16" s="27"/>
      <c r="DD16" s="24"/>
      <c r="DE16" s="24"/>
      <c r="DF16" s="27"/>
      <c r="DG16" s="24"/>
      <c r="DH16" s="24"/>
      <c r="DI16" s="27"/>
      <c r="DJ16" s="24"/>
      <c r="DK16" s="24"/>
      <c r="DL16" s="27"/>
      <c r="DM16" s="24"/>
      <c r="DN16" s="24"/>
      <c r="DO16" s="27"/>
      <c r="DP16" s="24"/>
      <c r="DQ16" s="24"/>
      <c r="DR16" s="27"/>
      <c r="DS16" s="24"/>
      <c r="DT16" s="24"/>
      <c r="DU16" s="27"/>
      <c r="DV16" s="24"/>
      <c r="DW16" s="24"/>
      <c r="DX16" s="27"/>
      <c r="DY16" s="24"/>
      <c r="DZ16" s="24"/>
      <c r="EA16" s="27"/>
      <c r="EB16" s="24"/>
      <c r="EC16" s="24"/>
      <c r="ED16" s="27"/>
    </row>
    <row r="17" ht="13.5" customHeight="1">
      <c r="B17" s="24"/>
      <c r="C17" s="28"/>
      <c r="D17" s="28"/>
      <c r="E17" s="27"/>
      <c r="F17" s="24"/>
      <c r="G17" s="24"/>
      <c r="H17" s="27"/>
      <c r="I17" s="24"/>
      <c r="J17" s="24"/>
      <c r="K17" s="27"/>
      <c r="L17" s="24"/>
      <c r="M17" s="24"/>
      <c r="N17" s="27"/>
      <c r="O17" s="24"/>
      <c r="P17" s="24"/>
      <c r="Q17" s="27"/>
      <c r="R17" s="24"/>
      <c r="S17" s="24"/>
      <c r="T17" s="27"/>
      <c r="U17" s="24"/>
      <c r="V17" s="24"/>
      <c r="W17" s="27"/>
      <c r="X17" s="24"/>
      <c r="Y17" s="24"/>
      <c r="Z17" s="27"/>
      <c r="AA17" s="24"/>
      <c r="AB17" s="24"/>
      <c r="AC17" s="27"/>
      <c r="AD17" s="24"/>
      <c r="AE17" s="24"/>
      <c r="AF17" s="27"/>
      <c r="AG17" s="24"/>
      <c r="AH17" s="24"/>
      <c r="AI17" s="27"/>
      <c r="AJ17" s="24"/>
      <c r="AK17" s="24"/>
      <c r="AL17" s="27"/>
      <c r="AM17" s="24"/>
      <c r="AN17" s="24"/>
      <c r="AO17" s="27"/>
      <c r="AP17" s="24"/>
      <c r="AQ17" s="24"/>
      <c r="AR17" s="27"/>
      <c r="AS17" s="24"/>
      <c r="AT17" s="24"/>
      <c r="AU17" s="27"/>
      <c r="AV17" s="24"/>
      <c r="AW17" s="24"/>
      <c r="AX17" s="27"/>
      <c r="AY17" s="2"/>
      <c r="AZ17" s="2"/>
      <c r="BA17" s="27"/>
      <c r="BB17" s="2"/>
      <c r="BC17" s="2"/>
      <c r="BD17" s="27"/>
      <c r="BE17" s="2"/>
      <c r="BF17" s="2"/>
      <c r="BG17" s="27"/>
      <c r="BH17" s="2"/>
      <c r="BI17" s="2"/>
      <c r="BJ17" s="27"/>
      <c r="BK17" s="2"/>
      <c r="BL17" s="2"/>
      <c r="BM17" s="27"/>
      <c r="BN17" s="2"/>
      <c r="BO17" s="2"/>
      <c r="BP17" s="27"/>
      <c r="BQ17" s="2"/>
      <c r="BR17" s="2"/>
      <c r="BS17" s="27"/>
      <c r="BT17" s="2"/>
      <c r="BU17" s="2"/>
      <c r="BV17" s="27"/>
      <c r="BW17" s="2"/>
      <c r="BX17" s="2"/>
      <c r="BY17" s="27"/>
      <c r="BZ17" s="2"/>
      <c r="CA17" s="2"/>
      <c r="CB17" s="27"/>
      <c r="CC17" s="2"/>
      <c r="CD17" s="2"/>
      <c r="CE17" s="27"/>
      <c r="CF17" s="2"/>
      <c r="CG17" s="3"/>
      <c r="CH17" s="27"/>
      <c r="CI17" s="24"/>
      <c r="CJ17" s="24"/>
      <c r="CK17" s="27"/>
      <c r="CL17" s="24"/>
      <c r="CM17" s="24"/>
      <c r="CN17" s="27"/>
      <c r="CO17" s="24"/>
      <c r="CP17" s="24"/>
      <c r="CQ17" s="27"/>
      <c r="CR17" s="24"/>
      <c r="CS17" s="24"/>
      <c r="CT17" s="27"/>
      <c r="CU17" s="24"/>
      <c r="CV17" s="24"/>
      <c r="CW17" s="27"/>
      <c r="CX17" s="24"/>
      <c r="CY17" s="24"/>
      <c r="CZ17" s="27"/>
      <c r="DA17" s="24"/>
      <c r="DB17" s="24"/>
      <c r="DC17" s="27"/>
      <c r="DD17" s="24"/>
      <c r="DE17" s="24"/>
      <c r="DF17" s="27"/>
      <c r="DG17" s="24"/>
      <c r="DH17" s="24"/>
      <c r="DI17" s="27"/>
      <c r="DJ17" s="24"/>
      <c r="DK17" s="24"/>
      <c r="DL17" s="27"/>
      <c r="DM17" s="24"/>
      <c r="DN17" s="24"/>
      <c r="DO17" s="27"/>
      <c r="DP17" s="24"/>
      <c r="DQ17" s="24"/>
      <c r="DR17" s="27"/>
      <c r="DS17" s="24"/>
      <c r="DT17" s="24"/>
      <c r="DU17" s="27"/>
      <c r="DV17" s="24"/>
      <c r="DW17" s="24"/>
      <c r="DX17" s="27"/>
      <c r="DY17" s="24"/>
      <c r="DZ17" s="24"/>
      <c r="EA17" s="27"/>
      <c r="EB17" s="24"/>
      <c r="EC17" s="24"/>
      <c r="ED17" s="27"/>
    </row>
    <row r="18" ht="13.5" customHeight="1">
      <c r="B18" s="24"/>
      <c r="C18" s="28"/>
      <c r="D18" s="28"/>
      <c r="E18" s="27"/>
      <c r="F18" s="24"/>
      <c r="G18" s="24"/>
      <c r="H18" s="27"/>
      <c r="I18" s="24"/>
      <c r="J18" s="24"/>
      <c r="K18" s="27"/>
      <c r="L18" s="24"/>
      <c r="M18" s="24"/>
      <c r="N18" s="27"/>
      <c r="O18" s="24"/>
      <c r="P18" s="24"/>
      <c r="Q18" s="27"/>
      <c r="R18" s="24"/>
      <c r="S18" s="24"/>
      <c r="T18" s="27"/>
      <c r="U18" s="24"/>
      <c r="V18" s="24"/>
      <c r="W18" s="27"/>
      <c r="X18" s="24"/>
      <c r="Y18" s="24"/>
      <c r="Z18" s="27"/>
      <c r="AA18" s="24"/>
      <c r="AB18" s="24"/>
      <c r="AC18" s="27"/>
      <c r="AD18" s="24"/>
      <c r="AE18" s="24"/>
      <c r="AF18" s="27"/>
      <c r="AG18" s="24"/>
      <c r="AH18" s="24"/>
      <c r="AI18" s="27"/>
      <c r="AJ18" s="24"/>
      <c r="AK18" s="24"/>
      <c r="AL18" s="27"/>
      <c r="AM18" s="24"/>
      <c r="AN18" s="24"/>
      <c r="AO18" s="27"/>
      <c r="AP18" s="2"/>
      <c r="AQ18" s="2"/>
      <c r="AR18" s="27"/>
      <c r="AS18" s="2"/>
      <c r="AT18" s="2"/>
      <c r="AU18" s="27"/>
      <c r="AV18" s="2"/>
      <c r="AW18" s="2"/>
      <c r="AX18" s="27"/>
      <c r="AY18" s="2"/>
      <c r="AZ18" s="2"/>
      <c r="BA18" s="27"/>
      <c r="BB18" s="2"/>
      <c r="BC18" s="2"/>
      <c r="BD18" s="27"/>
      <c r="BE18" s="2"/>
      <c r="BF18" s="2"/>
      <c r="BG18" s="27"/>
      <c r="BH18" s="2"/>
      <c r="BI18" s="2"/>
      <c r="BJ18" s="27"/>
      <c r="BK18" s="2"/>
      <c r="BL18" s="2"/>
      <c r="BM18" s="27"/>
      <c r="BN18" s="2"/>
      <c r="BO18" s="2"/>
      <c r="BP18" s="27"/>
      <c r="BQ18" s="2"/>
      <c r="BR18" s="2"/>
      <c r="BS18" s="27"/>
      <c r="BT18" s="2"/>
      <c r="BU18" s="2"/>
      <c r="BV18" s="27"/>
      <c r="BW18" s="2"/>
      <c r="BX18" s="2"/>
      <c r="BY18" s="27"/>
      <c r="BZ18" s="2"/>
      <c r="CA18" s="2"/>
      <c r="CB18" s="27"/>
      <c r="CC18" s="2"/>
      <c r="CD18" s="2"/>
      <c r="CE18" s="27"/>
      <c r="CF18" s="2"/>
      <c r="CG18" s="3"/>
      <c r="CH18" s="27"/>
      <c r="CI18" s="24"/>
      <c r="CJ18" s="24"/>
      <c r="CK18" s="27"/>
      <c r="CL18" s="24"/>
      <c r="CM18" s="24"/>
      <c r="CN18" s="27"/>
      <c r="CO18" s="24"/>
      <c r="CP18" s="24"/>
      <c r="CQ18" s="27"/>
      <c r="CR18" s="24"/>
      <c r="CS18" s="24"/>
      <c r="CT18" s="27"/>
      <c r="CU18" s="24"/>
      <c r="CV18" s="24"/>
      <c r="CW18" s="27"/>
      <c r="CX18" s="24"/>
      <c r="CY18" s="24"/>
      <c r="CZ18" s="27"/>
      <c r="DA18" s="24"/>
      <c r="DB18" s="24"/>
      <c r="DC18" s="27"/>
      <c r="DD18" s="24"/>
      <c r="DE18" s="24"/>
      <c r="DF18" s="27"/>
      <c r="DG18" s="24"/>
      <c r="DH18" s="24"/>
      <c r="DI18" s="27"/>
      <c r="DJ18" s="24"/>
      <c r="DK18" s="24"/>
      <c r="DL18" s="27"/>
      <c r="DM18" s="24"/>
      <c r="DN18" s="24"/>
      <c r="DO18" s="27"/>
      <c r="DP18" s="24"/>
      <c r="DQ18" s="24"/>
      <c r="DR18" s="27"/>
      <c r="DS18" s="24"/>
      <c r="DT18" s="24"/>
      <c r="DU18" s="27"/>
      <c r="DV18" s="24"/>
      <c r="DW18" s="24"/>
      <c r="DX18" s="27"/>
      <c r="DY18" s="24"/>
      <c r="DZ18" s="24"/>
      <c r="EA18" s="27"/>
      <c r="EB18" s="24"/>
      <c r="EC18" s="24"/>
      <c r="ED18" s="27"/>
    </row>
    <row r="19" ht="13.5" customHeight="1">
      <c r="B19" s="24"/>
      <c r="C19" s="28"/>
      <c r="D19" s="28"/>
      <c r="E19" s="27"/>
      <c r="F19" s="24"/>
      <c r="G19" s="24"/>
      <c r="H19" s="27"/>
      <c r="I19" s="24"/>
      <c r="J19" s="24"/>
      <c r="K19" s="27"/>
      <c r="L19" s="24"/>
      <c r="M19" s="24"/>
      <c r="N19" s="27"/>
      <c r="O19" s="24"/>
      <c r="P19" s="24"/>
      <c r="Q19" s="27"/>
      <c r="R19" s="24"/>
      <c r="S19" s="24"/>
      <c r="T19" s="27"/>
      <c r="U19" s="24"/>
      <c r="V19" s="24"/>
      <c r="W19" s="27"/>
      <c r="X19" s="24"/>
      <c r="Y19" s="24"/>
      <c r="Z19" s="27"/>
      <c r="AA19" s="24"/>
      <c r="AB19" s="24"/>
      <c r="AC19" s="27"/>
      <c r="AD19" s="24"/>
      <c r="AE19" s="24"/>
      <c r="AF19" s="27"/>
      <c r="AG19" s="24"/>
      <c r="AH19" s="24"/>
      <c r="AI19" s="27"/>
      <c r="AJ19" s="24"/>
      <c r="AK19" s="24"/>
      <c r="AL19" s="27"/>
      <c r="AM19" s="24"/>
      <c r="AN19" s="24"/>
      <c r="AO19" s="27"/>
      <c r="AP19" s="24"/>
      <c r="AQ19" s="24"/>
      <c r="AR19" s="27"/>
      <c r="AS19" s="24"/>
      <c r="AT19" s="24"/>
      <c r="AU19" s="27"/>
      <c r="AV19" s="24"/>
      <c r="AW19" s="24"/>
      <c r="AX19" s="27"/>
      <c r="AY19" s="2"/>
      <c r="AZ19" s="2"/>
      <c r="BA19" s="27"/>
      <c r="BB19" s="2"/>
      <c r="BC19" s="2"/>
      <c r="BD19" s="27"/>
      <c r="BE19" s="2"/>
      <c r="BF19" s="2"/>
      <c r="BG19" s="27"/>
      <c r="BH19" s="2"/>
      <c r="BI19" s="2"/>
      <c r="BJ19" s="27"/>
      <c r="BK19" s="2"/>
      <c r="BL19" s="2"/>
      <c r="BM19" s="27"/>
      <c r="BN19" s="2"/>
      <c r="BO19" s="2"/>
      <c r="BP19" s="27"/>
      <c r="BQ19" s="2"/>
      <c r="BR19" s="2"/>
      <c r="BS19" s="27"/>
      <c r="BT19" s="2"/>
      <c r="BU19" s="2"/>
      <c r="BV19" s="27"/>
      <c r="BW19" s="2"/>
      <c r="BX19" s="2"/>
      <c r="BY19" s="27"/>
      <c r="BZ19" s="2"/>
      <c r="CA19" s="2"/>
      <c r="CB19" s="27"/>
      <c r="CC19" s="2"/>
      <c r="CD19" s="2"/>
      <c r="CE19" s="27"/>
      <c r="CF19" s="2"/>
      <c r="CG19" s="3"/>
      <c r="CH19" s="27"/>
      <c r="CI19" s="24"/>
      <c r="CJ19" s="24"/>
      <c r="CK19" s="27"/>
      <c r="CL19" s="24"/>
      <c r="CM19" s="24"/>
      <c r="CN19" s="27"/>
      <c r="CO19" s="24"/>
      <c r="CP19" s="24"/>
      <c r="CQ19" s="27"/>
      <c r="CR19" s="24"/>
      <c r="CS19" s="24"/>
      <c r="CT19" s="27"/>
      <c r="CU19" s="24"/>
      <c r="CV19" s="24"/>
      <c r="CW19" s="27"/>
      <c r="CX19" s="24"/>
      <c r="CY19" s="24"/>
      <c r="CZ19" s="27"/>
      <c r="DA19" s="24"/>
      <c r="DB19" s="24"/>
      <c r="DC19" s="27"/>
      <c r="DD19" s="24"/>
      <c r="DE19" s="24"/>
      <c r="DF19" s="27"/>
      <c r="DG19" s="24"/>
      <c r="DH19" s="24"/>
      <c r="DI19" s="27"/>
      <c r="DJ19" s="24"/>
      <c r="DK19" s="24"/>
      <c r="DL19" s="27"/>
      <c r="DM19" s="24"/>
      <c r="DN19" s="24"/>
      <c r="DO19" s="27"/>
      <c r="DP19" s="24"/>
      <c r="DQ19" s="24"/>
      <c r="DR19" s="27"/>
      <c r="DS19" s="24"/>
      <c r="DT19" s="24"/>
      <c r="DU19" s="27"/>
      <c r="DV19" s="24"/>
      <c r="DW19" s="24"/>
      <c r="DX19" s="27"/>
      <c r="DY19" s="24"/>
      <c r="DZ19" s="24"/>
      <c r="EA19" s="27"/>
      <c r="EB19" s="24"/>
      <c r="EC19" s="24"/>
      <c r="ED19" s="27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3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</row>
    <row r="21" ht="13.5" customHeight="1">
      <c r="A21" s="2" t="s">
        <v>13</v>
      </c>
      <c r="B21" s="31">
        <f>A15</f>
        <v>945</v>
      </c>
      <c r="C21" s="2"/>
      <c r="D21" s="2"/>
      <c r="E21" s="24">
        <f>AVERAGE(E15:E19)</f>
        <v>125.659512</v>
      </c>
      <c r="F21" s="2"/>
      <c r="G21" s="2"/>
      <c r="H21" s="24">
        <f>AVERAGE(H15:H19)</f>
        <v>98.6688035</v>
      </c>
      <c r="I21" s="2"/>
      <c r="J21" s="2"/>
      <c r="K21" s="24">
        <f>AVERAGE(K15:K19)</f>
        <v>89.349056</v>
      </c>
      <c r="L21" s="2"/>
      <c r="M21" s="2"/>
      <c r="N21" s="24">
        <f>AVERAGE(N15:N19)</f>
        <v>74.0896</v>
      </c>
      <c r="O21" s="2"/>
      <c r="P21" s="2"/>
      <c r="Q21" s="24">
        <f>AVERAGE(Q15:Q19)</f>
        <v>72.970744</v>
      </c>
      <c r="R21" s="2"/>
      <c r="S21" s="2"/>
      <c r="T21" s="24">
        <f>AVERAGE(T15:T19)</f>
        <v>82.8285075</v>
      </c>
      <c r="U21" s="2"/>
      <c r="V21" s="2"/>
      <c r="W21" s="24">
        <f>AVERAGE(W15:W19)</f>
        <v>53.69496</v>
      </c>
      <c r="X21" s="2"/>
      <c r="Y21" s="24"/>
      <c r="Z21" s="24">
        <f>AVERAGE(Z15:Z19)</f>
        <v>37.36</v>
      </c>
      <c r="AA21" s="2"/>
      <c r="AB21" s="2"/>
      <c r="AC21" s="24">
        <f>AVERAGE(AC15:AC19)</f>
        <v>54.8802695</v>
      </c>
      <c r="AD21" s="2"/>
      <c r="AE21" s="2"/>
      <c r="AF21" s="24">
        <f>AVERAGE(AF15:AF19)</f>
        <v>32</v>
      </c>
      <c r="AG21" s="2"/>
      <c r="AH21" s="2"/>
      <c r="AI21" s="24">
        <f>AVERAGE(AI15:AI19)</f>
        <v>32</v>
      </c>
      <c r="AJ21" s="2"/>
      <c r="AK21" s="2"/>
      <c r="AL21" s="24">
        <f>AVERAGE(AL15:AL19)</f>
        <v>32</v>
      </c>
      <c r="AM21" s="2"/>
      <c r="AN21" s="2"/>
      <c r="AO21" s="24">
        <f>AVERAGE(AO15:AO19)</f>
        <v>32</v>
      </c>
      <c r="AP21" s="2"/>
      <c r="AQ21" s="2"/>
      <c r="AR21" s="24">
        <f>AVERAGE(AR15:AR19)</f>
        <v>32</v>
      </c>
      <c r="AS21" s="2"/>
      <c r="AT21" s="2"/>
      <c r="AU21" s="24">
        <f>AVERAGE(AU15:AU19)</f>
        <v>13.5</v>
      </c>
      <c r="AV21" s="2"/>
      <c r="AW21" s="2"/>
      <c r="AX21" s="24">
        <f>AVERAGE(AX15:AX19)</f>
        <v>9</v>
      </c>
      <c r="AY21" s="2"/>
      <c r="AZ21" s="2"/>
      <c r="BA21" s="24">
        <f>AVERAGE(BA15:BA19)</f>
        <v>4</v>
      </c>
      <c r="BB21" s="2"/>
      <c r="BC21" s="2"/>
      <c r="BD21" s="24">
        <f>AVERAGE(BD15:BD19)</f>
        <v>4</v>
      </c>
      <c r="BE21" s="2"/>
      <c r="BF21" s="2"/>
      <c r="BG21" s="24">
        <f>AVERAGE(BG15:BG19)</f>
        <v>4</v>
      </c>
      <c r="BH21" s="2"/>
      <c r="BI21" s="2"/>
      <c r="BJ21" s="24" t="str">
        <f>AVERAGE(BJ18:BJ19)</f>
        <v>#DIV/0!</v>
      </c>
      <c r="BK21" s="2"/>
      <c r="BL21" s="2"/>
      <c r="BM21" s="24" t="str">
        <f>AVERAGE(BM18:BM19)</f>
        <v>#DIV/0!</v>
      </c>
      <c r="BN21" s="2"/>
      <c r="BO21" s="2"/>
      <c r="BP21" s="24" t="str">
        <f>AVERAGE(BP18:BP19)</f>
        <v>#DIV/0!</v>
      </c>
      <c r="BQ21" s="2"/>
      <c r="BR21" s="2"/>
      <c r="BS21" s="24" t="str">
        <f>AVERAGE(BS18:BS19)</f>
        <v>#DIV/0!</v>
      </c>
      <c r="BT21" s="2"/>
      <c r="BU21" s="2"/>
      <c r="BV21" s="24" t="str">
        <f>AVERAGE(BV18:BV19)</f>
        <v>#DIV/0!</v>
      </c>
      <c r="BW21" s="2"/>
      <c r="BX21" s="2"/>
      <c r="BY21" s="24" t="str">
        <f>AVERAGE(BY18:BY19)</f>
        <v>#DIV/0!</v>
      </c>
      <c r="BZ21" s="2"/>
      <c r="CA21" s="2"/>
      <c r="CB21" s="24" t="str">
        <f>AVERAGE(CB18:CB19)</f>
        <v>#DIV/0!</v>
      </c>
      <c r="CC21" s="2"/>
      <c r="CD21" s="2"/>
      <c r="CE21" s="24" t="str">
        <f>AVERAGE(CE18:CE19)</f>
        <v>#DIV/0!</v>
      </c>
      <c r="CF21" s="2"/>
      <c r="CG21" s="3"/>
      <c r="CH21" s="24" t="str">
        <f>AVERAGE(CH18:CH19)</f>
        <v>#DIV/0!</v>
      </c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</row>
    <row r="22" ht="13.5" customHeight="1">
      <c r="A22" s="2" t="s">
        <v>14</v>
      </c>
      <c r="B22" s="2"/>
      <c r="C22" s="2"/>
      <c r="D22" s="2"/>
      <c r="E22" s="24" t="str">
        <f>STDEV(E15:E19)</f>
        <v>#DIV/0!</v>
      </c>
      <c r="F22" s="2"/>
      <c r="G22" s="2"/>
      <c r="H22" s="24" t="str">
        <f>STDEV(H15:H19)</f>
        <v>#DIV/0!</v>
      </c>
      <c r="I22" s="2"/>
      <c r="J22" s="2"/>
      <c r="K22" s="24" t="str">
        <f>STDEV(K15:K19)</f>
        <v>#DIV/0!</v>
      </c>
      <c r="L22" s="2"/>
      <c r="M22" s="2"/>
      <c r="N22" s="24" t="str">
        <f>STDEV(N15:N19)</f>
        <v>#DIV/0!</v>
      </c>
      <c r="O22" s="2"/>
      <c r="P22" s="2"/>
      <c r="Q22" s="24" t="str">
        <f>STDEV(Q15:Q19)</f>
        <v>#DIV/0!</v>
      </c>
      <c r="R22" s="2"/>
      <c r="S22" s="2"/>
      <c r="T22" s="24" t="str">
        <f>STDEV(T15:T19)</f>
        <v>#DIV/0!</v>
      </c>
      <c r="U22" s="2"/>
      <c r="V22" s="2"/>
      <c r="W22" s="24" t="str">
        <f>STDEV(W15:W19)</f>
        <v>#DIV/0!</v>
      </c>
      <c r="X22" s="2"/>
      <c r="Y22" s="24"/>
      <c r="Z22" s="24" t="str">
        <f>STDEV(Z15:Z19)</f>
        <v>#DIV/0!</v>
      </c>
      <c r="AA22" s="2"/>
      <c r="AB22" s="2"/>
      <c r="AC22" s="24" t="str">
        <f>STDEV(AC15:AC19)</f>
        <v>#DIV/0!</v>
      </c>
      <c r="AD22" s="2"/>
      <c r="AE22" s="2"/>
      <c r="AF22" s="24" t="str">
        <f>STDEV(AF15:AF19)</f>
        <v>#DIV/0!</v>
      </c>
      <c r="AG22" s="2"/>
      <c r="AH22" s="24"/>
      <c r="AI22" s="24" t="str">
        <f>STDEV(AI15:AI19)</f>
        <v>#DIV/0!</v>
      </c>
      <c r="AJ22" s="2"/>
      <c r="AK22" s="2"/>
      <c r="AL22" s="24" t="str">
        <f>STDEV(AL15:AL19)</f>
        <v>#DIV/0!</v>
      </c>
      <c r="AM22" s="2"/>
      <c r="AN22" s="2"/>
      <c r="AO22" s="24" t="str">
        <f>STDEV(AO15:AO19)</f>
        <v>#DIV/0!</v>
      </c>
      <c r="AP22" s="2"/>
      <c r="AQ22" s="2"/>
      <c r="AR22" s="24" t="str">
        <f>STDEV(AR15:AR19)</f>
        <v>#DIV/0!</v>
      </c>
      <c r="AS22" s="2"/>
      <c r="AT22" s="2"/>
      <c r="AU22" s="24" t="str">
        <f>STDEV(AU15:AU19)</f>
        <v>#DIV/0!</v>
      </c>
      <c r="AV22" s="2"/>
      <c r="AW22" s="2"/>
      <c r="AX22" s="24" t="str">
        <f>STDEV(AX15:AX19)</f>
        <v>#DIV/0!</v>
      </c>
      <c r="AY22" s="2"/>
      <c r="AZ22" s="2"/>
      <c r="BA22" s="24" t="str">
        <f>STDEV(BA15:BA19)</f>
        <v>#DIV/0!</v>
      </c>
      <c r="BB22" s="2"/>
      <c r="BC22" s="2"/>
      <c r="BD22" s="24" t="str">
        <f>STDEV(BD15:BD19)</f>
        <v>#DIV/0!</v>
      </c>
      <c r="BE22" s="2"/>
      <c r="BF22" s="2"/>
      <c r="BG22" s="24" t="str">
        <f>STDEV(BG18:BG19)</f>
        <v>#DIV/0!</v>
      </c>
      <c r="BH22" s="2"/>
      <c r="BI22" s="2"/>
      <c r="BJ22" s="24" t="str">
        <f>STDEV(BJ18:BJ19)</f>
        <v>#DIV/0!</v>
      </c>
      <c r="BK22" s="2"/>
      <c r="BL22" s="2"/>
      <c r="BM22" s="24" t="str">
        <f>STDEV(BM18:BM19)</f>
        <v>#DIV/0!</v>
      </c>
      <c r="BN22" s="2"/>
      <c r="BO22" s="2"/>
      <c r="BP22" s="24" t="str">
        <f>STDEV(BP18:BP19)</f>
        <v>#DIV/0!</v>
      </c>
      <c r="BQ22" s="2"/>
      <c r="BR22" s="2"/>
      <c r="BS22" s="24" t="str">
        <f>STDEV(BS18:BS19)</f>
        <v>#DIV/0!</v>
      </c>
      <c r="BT22" s="2"/>
      <c r="BU22" s="2"/>
      <c r="BV22" s="24" t="str">
        <f>STDEV(BV18:BV19)</f>
        <v>#DIV/0!</v>
      </c>
      <c r="BW22" s="2"/>
      <c r="BX22" s="2"/>
      <c r="BY22" s="24" t="str">
        <f>STDEV(BY18:BY19)</f>
        <v>#DIV/0!</v>
      </c>
      <c r="BZ22" s="2"/>
      <c r="CA22" s="2"/>
      <c r="CB22" s="24" t="str">
        <f>STDEV(CB18:CB19)</f>
        <v>#DIV/0!</v>
      </c>
      <c r="CC22" s="2"/>
      <c r="CD22" s="2"/>
      <c r="CE22" s="24" t="str">
        <f>STDEV(CE18:CE19)</f>
        <v>#DIV/0!</v>
      </c>
      <c r="CF22" s="2"/>
      <c r="CG22" s="3"/>
      <c r="CH22" s="24" t="str">
        <f>STDEV(CH18:CH19)</f>
        <v>#DIV/0!</v>
      </c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</row>
    <row r="23" ht="13.5" customHeight="1">
      <c r="A23" s="2" t="s">
        <v>16</v>
      </c>
      <c r="B23" s="2"/>
      <c r="C23" s="2"/>
      <c r="D23" s="2"/>
      <c r="E23" s="24" t="str">
        <f>E22/SQRT(COUNTA(E15:E19))</f>
        <v>#DIV/0!</v>
      </c>
      <c r="F23" s="2"/>
      <c r="G23" s="2"/>
      <c r="H23" s="24" t="str">
        <f>H22/SQRT(COUNTA(H15:H19))</f>
        <v>#DIV/0!</v>
      </c>
      <c r="I23" s="2"/>
      <c r="J23" s="2"/>
      <c r="K23" s="24" t="str">
        <f>K22/SQRT(COUNTA(K15:K19))</f>
        <v>#DIV/0!</v>
      </c>
      <c r="L23" s="2"/>
      <c r="M23" s="2"/>
      <c r="N23" s="24" t="str">
        <f>N22/SQRT(COUNTA(N15:N19))</f>
        <v>#DIV/0!</v>
      </c>
      <c r="O23" s="2"/>
      <c r="P23" s="2"/>
      <c r="Q23" s="24" t="str">
        <f>Q22/SQRT(COUNTA(Q15:Q19))</f>
        <v>#DIV/0!</v>
      </c>
      <c r="R23" s="2"/>
      <c r="S23" s="2"/>
      <c r="T23" s="24" t="str">
        <f>T22/SQRT(COUNTA(T15:T19))</f>
        <v>#DIV/0!</v>
      </c>
      <c r="U23" s="2"/>
      <c r="V23" s="2"/>
      <c r="W23" s="24" t="str">
        <f>W22/SQRT(COUNTA(W15:W19))</f>
        <v>#DIV/0!</v>
      </c>
      <c r="X23" s="2"/>
      <c r="Y23" s="24"/>
      <c r="Z23" s="24" t="str">
        <f>Z22/SQRT(COUNTA(Z15:Z19))</f>
        <v>#DIV/0!</v>
      </c>
      <c r="AA23" s="2"/>
      <c r="AB23" s="2"/>
      <c r="AC23" s="24" t="str">
        <f>AC22/SQRT(COUNTA(AC15:AC19))</f>
        <v>#DIV/0!</v>
      </c>
      <c r="AD23" s="2"/>
      <c r="AE23" s="2"/>
      <c r="AF23" s="24" t="str">
        <f>AF22/SQRT(COUNTA(AF15:AF19))</f>
        <v>#DIV/0!</v>
      </c>
      <c r="AG23" s="2"/>
      <c r="AH23" s="2"/>
      <c r="AI23" s="24" t="str">
        <f>AI22/SQRT(COUNTA(AI15:AI19))</f>
        <v>#DIV/0!</v>
      </c>
      <c r="AJ23" s="2"/>
      <c r="AK23" s="2"/>
      <c r="AL23" s="24" t="str">
        <f>AL22/SQRT(COUNTA(AL15:AL19))</f>
        <v>#DIV/0!</v>
      </c>
      <c r="AM23" s="2"/>
      <c r="AN23" s="2"/>
      <c r="AO23" s="24" t="str">
        <f>AO22/SQRT(COUNTA(AO15:AO19))</f>
        <v>#DIV/0!</v>
      </c>
      <c r="AP23" s="2"/>
      <c r="AQ23" s="2"/>
      <c r="AR23" s="24" t="str">
        <f>AR22/SQRT(COUNTA(AR15:AR19))</f>
        <v>#DIV/0!</v>
      </c>
      <c r="AS23" s="2"/>
      <c r="AT23" s="2"/>
      <c r="AU23" s="24" t="str">
        <f>AU22/SQRT(COUNTA(AU15:AU19))</f>
        <v>#DIV/0!</v>
      </c>
      <c r="AV23" s="2"/>
      <c r="AW23" s="2"/>
      <c r="AX23" s="24" t="str">
        <f>AX22/SQRT(COUNTA(AX15:AX19))</f>
        <v>#DIV/0!</v>
      </c>
      <c r="AY23" s="2"/>
      <c r="AZ23" s="2"/>
      <c r="BA23" s="24" t="str">
        <f>BA22/SQRT(COUNTA(BA15:BA19))</f>
        <v>#DIV/0!</v>
      </c>
      <c r="BB23" s="2"/>
      <c r="BC23" s="2"/>
      <c r="BD23" s="24" t="str">
        <f>BD22/SQRT(COUNTA(BD15:BD19))</f>
        <v>#DIV/0!</v>
      </c>
      <c r="BE23" s="2"/>
      <c r="BF23" s="2"/>
      <c r="BG23" s="24" t="str">
        <f>BG22/(SQRT(2))</f>
        <v>#DIV/0!</v>
      </c>
      <c r="BH23" s="2"/>
      <c r="BI23" s="2"/>
      <c r="BJ23" s="24" t="str">
        <f>BJ22/(SQRT(2))</f>
        <v>#DIV/0!</v>
      </c>
      <c r="BK23" s="2"/>
      <c r="BL23" s="2"/>
      <c r="BM23" s="24" t="str">
        <f>BM22/(SQRT(1))</f>
        <v>#DIV/0!</v>
      </c>
      <c r="BN23" s="2"/>
      <c r="BO23" s="2"/>
      <c r="BP23" s="24" t="str">
        <f>BP22/(SQRT(1))</f>
        <v>#DIV/0!</v>
      </c>
      <c r="BQ23" s="2"/>
      <c r="BR23" s="2"/>
      <c r="BS23" s="24" t="str">
        <f>BS22/(SQRT(1))</f>
        <v>#DIV/0!</v>
      </c>
      <c r="BT23" s="2"/>
      <c r="BU23" s="2"/>
      <c r="BV23" s="24" t="str">
        <f>BV22/(SQRT(1))</f>
        <v>#DIV/0!</v>
      </c>
      <c r="BW23" s="2"/>
      <c r="BX23" s="2"/>
      <c r="BY23" s="24" t="str">
        <f>BY22/(SQRT(1))</f>
        <v>#DIV/0!</v>
      </c>
      <c r="BZ23" s="2"/>
      <c r="CA23" s="2"/>
      <c r="CB23" s="24" t="str">
        <f>CB22/(SQRT(1))</f>
        <v>#DIV/0!</v>
      </c>
      <c r="CC23" s="2"/>
      <c r="CD23" s="2"/>
      <c r="CE23" s="24" t="str">
        <f>CE22/(SQRT(1))</f>
        <v>#DIV/0!</v>
      </c>
      <c r="CF23" s="2"/>
      <c r="CG23" s="3"/>
      <c r="CH23" s="24" t="str">
        <f>CH22/(SQRT(1))</f>
        <v>#DIV/0!</v>
      </c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</row>
    <row r="24" ht="13.5" customHeight="1">
      <c r="A24" s="34" t="s">
        <v>8</v>
      </c>
      <c r="B24" s="34" t="s">
        <v>9</v>
      </c>
      <c r="C24" s="34"/>
      <c r="D24" s="34"/>
      <c r="E24" s="34" t="s">
        <v>10</v>
      </c>
      <c r="F24" s="34"/>
      <c r="G24" s="34"/>
      <c r="H24" s="34" t="s">
        <v>10</v>
      </c>
      <c r="I24" s="34"/>
      <c r="J24" s="34"/>
      <c r="K24" s="34" t="s">
        <v>10</v>
      </c>
      <c r="L24" s="34"/>
      <c r="M24" s="34"/>
      <c r="N24" s="34" t="s">
        <v>10</v>
      </c>
      <c r="O24" s="34"/>
      <c r="P24" s="34"/>
      <c r="Q24" s="34" t="s">
        <v>10</v>
      </c>
      <c r="R24" s="34"/>
      <c r="S24" s="34"/>
      <c r="T24" s="34" t="s">
        <v>10</v>
      </c>
      <c r="U24" s="34"/>
      <c r="V24" s="34"/>
      <c r="W24" s="34" t="s">
        <v>10</v>
      </c>
      <c r="X24" s="34"/>
      <c r="Y24" s="34"/>
      <c r="Z24" s="34" t="s">
        <v>10</v>
      </c>
      <c r="AA24" s="34"/>
      <c r="AB24" s="34"/>
      <c r="AC24" s="34" t="s">
        <v>10</v>
      </c>
      <c r="AD24" s="34"/>
      <c r="AE24" s="34"/>
      <c r="AF24" s="34" t="s">
        <v>10</v>
      </c>
      <c r="AG24" s="34"/>
      <c r="AH24" s="34"/>
      <c r="AI24" s="34" t="s">
        <v>10</v>
      </c>
      <c r="AJ24" s="34"/>
      <c r="AK24" s="34"/>
      <c r="AL24" s="34" t="s">
        <v>10</v>
      </c>
      <c r="AM24" s="34"/>
      <c r="AN24" s="34"/>
      <c r="AO24" s="34" t="s">
        <v>10</v>
      </c>
      <c r="AP24" s="34"/>
      <c r="AQ24" s="34"/>
      <c r="AR24" s="34" t="s">
        <v>10</v>
      </c>
      <c r="AS24" s="34"/>
      <c r="AT24" s="34"/>
      <c r="AU24" s="34" t="s">
        <v>10</v>
      </c>
      <c r="AV24" s="34"/>
      <c r="AW24" s="34"/>
      <c r="AX24" s="34" t="s">
        <v>10</v>
      </c>
      <c r="AY24" s="34"/>
      <c r="AZ24" s="34"/>
      <c r="BA24" s="34" t="s">
        <v>10</v>
      </c>
      <c r="BB24" s="34"/>
      <c r="BC24" s="34"/>
      <c r="BD24" s="34" t="s">
        <v>10</v>
      </c>
      <c r="BE24" s="34"/>
      <c r="BF24" s="34"/>
      <c r="BG24" s="34" t="s">
        <v>10</v>
      </c>
      <c r="BH24" s="34"/>
      <c r="BI24" s="34"/>
      <c r="BJ24" s="34" t="s">
        <v>10</v>
      </c>
      <c r="BK24" s="34"/>
      <c r="BL24" s="34"/>
      <c r="BM24" s="34" t="s">
        <v>10</v>
      </c>
      <c r="BN24" s="34"/>
      <c r="BO24" s="34"/>
      <c r="BP24" s="34" t="s">
        <v>10</v>
      </c>
      <c r="BQ24" s="34"/>
      <c r="BR24" s="34"/>
      <c r="BS24" s="34" t="s">
        <v>10</v>
      </c>
      <c r="BT24" s="34"/>
      <c r="BU24" s="34"/>
      <c r="BV24" s="34" t="s">
        <v>10</v>
      </c>
      <c r="BW24" s="34"/>
      <c r="BX24" s="34"/>
      <c r="BY24" s="34" t="s">
        <v>10</v>
      </c>
      <c r="BZ24" s="34"/>
      <c r="CA24" s="34"/>
      <c r="CB24" s="34" t="s">
        <v>10</v>
      </c>
      <c r="CC24" s="34"/>
      <c r="CD24" s="34"/>
      <c r="CE24" s="34" t="s">
        <v>10</v>
      </c>
      <c r="CF24" s="40"/>
      <c r="CG24" s="35"/>
      <c r="CH24" s="34" t="s">
        <v>10</v>
      </c>
      <c r="CI24" s="41"/>
      <c r="CJ24" s="41"/>
      <c r="CK24" s="34" t="s">
        <v>10</v>
      </c>
      <c r="CL24" s="41"/>
      <c r="CM24" s="41"/>
      <c r="CN24" s="34" t="s">
        <v>10</v>
      </c>
      <c r="CO24" s="41"/>
      <c r="CP24" s="41"/>
      <c r="CQ24" s="34" t="s">
        <v>10</v>
      </c>
      <c r="CR24" s="41"/>
      <c r="CS24" s="41"/>
      <c r="CT24" s="34" t="s">
        <v>10</v>
      </c>
      <c r="CU24" s="41"/>
      <c r="CV24" s="41"/>
      <c r="CW24" s="34" t="s">
        <v>10</v>
      </c>
      <c r="CX24" s="41"/>
      <c r="CY24" s="41"/>
      <c r="CZ24" s="34" t="s">
        <v>10</v>
      </c>
      <c r="DA24" s="41"/>
      <c r="DB24" s="41"/>
      <c r="DC24" s="34" t="s">
        <v>10</v>
      </c>
      <c r="DD24" s="41"/>
      <c r="DE24" s="41"/>
      <c r="DF24" s="34" t="s">
        <v>10</v>
      </c>
      <c r="DG24" s="41"/>
      <c r="DH24" s="41"/>
      <c r="DI24" s="34" t="s">
        <v>10</v>
      </c>
      <c r="DJ24" s="41"/>
      <c r="DK24" s="41"/>
      <c r="DL24" s="34" t="s">
        <v>10</v>
      </c>
      <c r="DM24" s="41"/>
      <c r="DN24" s="41"/>
      <c r="DO24" s="34" t="s">
        <v>10</v>
      </c>
      <c r="DP24" s="41"/>
      <c r="DQ24" s="41"/>
      <c r="DR24" s="34" t="s">
        <v>10</v>
      </c>
      <c r="DS24" s="41"/>
      <c r="DT24" s="41"/>
      <c r="DU24" s="34" t="s">
        <v>10</v>
      </c>
      <c r="DV24" s="41"/>
      <c r="DW24" s="41"/>
      <c r="DX24" s="34" t="s">
        <v>10</v>
      </c>
      <c r="DY24" s="41"/>
      <c r="DZ24" s="41"/>
      <c r="EA24" s="34" t="s">
        <v>10</v>
      </c>
      <c r="EB24" s="41"/>
      <c r="EC24" s="41"/>
      <c r="ED24" s="34" t="s">
        <v>10</v>
      </c>
    </row>
    <row r="25" ht="13.5" customHeight="1">
      <c r="A25" s="42" t="s">
        <v>17</v>
      </c>
      <c r="B25" s="24">
        <v>1.0</v>
      </c>
      <c r="C25" s="25">
        <v>6.27</v>
      </c>
      <c r="D25" s="26">
        <v>7.21</v>
      </c>
      <c r="E25" s="27">
        <f t="shared" ref="E25:E26" si="1">C25^2*D25/2</f>
        <v>141.7230045</v>
      </c>
      <c r="F25" s="28">
        <v>5.75</v>
      </c>
      <c r="G25" s="28">
        <v>6.45</v>
      </c>
      <c r="H25" s="27">
        <f t="shared" ref="H25:H26" si="2">F25^2*G25/2</f>
        <v>106.6265625</v>
      </c>
      <c r="I25" s="28">
        <v>6.26</v>
      </c>
      <c r="J25" s="28">
        <v>6.62</v>
      </c>
      <c r="K25" s="27">
        <f t="shared" ref="K25:K26" si="3">I25^2*J25/2</f>
        <v>129.710956</v>
      </c>
      <c r="L25" s="28">
        <v>4.5</v>
      </c>
      <c r="M25" s="28">
        <v>5.08</v>
      </c>
      <c r="N25" s="27">
        <f t="shared" ref="N25:N26" si="4">L25^2*M25/2</f>
        <v>51.435</v>
      </c>
      <c r="O25" s="28">
        <v>4.57</v>
      </c>
      <c r="P25" s="28">
        <v>5.19</v>
      </c>
      <c r="Q25" s="27">
        <f t="shared" ref="Q25:Q26" si="5">O25^2*P25/2</f>
        <v>54.1963155</v>
      </c>
      <c r="R25" s="28">
        <v>4.6</v>
      </c>
      <c r="S25" s="28">
        <v>5.67</v>
      </c>
      <c r="T25" s="27">
        <f t="shared" ref="T25:T26" si="6">R25^2*S25/2</f>
        <v>59.9886</v>
      </c>
      <c r="U25" s="28">
        <v>5.0</v>
      </c>
      <c r="V25" s="28">
        <v>5.41</v>
      </c>
      <c r="W25" s="27">
        <f t="shared" ref="W25:W26" si="7">U25^2*V25/2</f>
        <v>67.625</v>
      </c>
      <c r="X25" s="28">
        <v>4.9</v>
      </c>
      <c r="Y25" s="28">
        <v>5.84</v>
      </c>
      <c r="Z25" s="27">
        <f t="shared" ref="Z25:Z26" si="8">X25^2*Y25/2</f>
        <v>70.1092</v>
      </c>
      <c r="AA25" s="28">
        <v>5.71</v>
      </c>
      <c r="AB25" s="28">
        <v>7.46</v>
      </c>
      <c r="AC25" s="27">
        <f t="shared" ref="AC25:AC26" si="9">AA25^2*AB25/2</f>
        <v>121.613293</v>
      </c>
      <c r="AD25" s="28">
        <v>6.64</v>
      </c>
      <c r="AE25" s="28">
        <v>6.65</v>
      </c>
      <c r="AF25" s="27">
        <f t="shared" ref="AF25:AF26" si="10">AD25^2*AE25/2</f>
        <v>146.59792</v>
      </c>
      <c r="AG25" s="28">
        <v>5.63</v>
      </c>
      <c r="AH25" s="28">
        <v>7.36</v>
      </c>
      <c r="AI25" s="27">
        <f t="shared" ref="AI25:AI26" si="11">AG25^2*AH25/2</f>
        <v>116.644592</v>
      </c>
      <c r="AJ25" s="28">
        <v>6.42</v>
      </c>
      <c r="AK25" s="28">
        <v>7.93</v>
      </c>
      <c r="AL25" s="27">
        <f t="shared" ref="AL25:AL26" si="12">AJ25^2*AK25/2</f>
        <v>163.423026</v>
      </c>
      <c r="AM25" s="28">
        <v>6.69</v>
      </c>
      <c r="AN25" s="28">
        <v>8.46</v>
      </c>
      <c r="AO25" s="27">
        <f t="shared" ref="AO25:AO26" si="13">AM25^2*AN25/2</f>
        <v>189.318303</v>
      </c>
      <c r="AP25" s="29">
        <v>6.76</v>
      </c>
      <c r="AQ25" s="29">
        <v>7.7</v>
      </c>
      <c r="AR25" s="27">
        <f t="shared" ref="AR25:AR26" si="14">AP25^2*AQ25/2</f>
        <v>175.93576</v>
      </c>
      <c r="AS25" s="29">
        <v>6.14</v>
      </c>
      <c r="AT25" s="29">
        <v>7.36</v>
      </c>
      <c r="AU25" s="27">
        <f t="shared" ref="AU25:AU26" si="15">AS25^2*AT25/2</f>
        <v>138.734528</v>
      </c>
      <c r="AV25" s="29">
        <v>5.86</v>
      </c>
      <c r="AW25" s="29">
        <v>7.14</v>
      </c>
      <c r="AX25" s="27">
        <f t="shared" ref="AX25:AX26" si="16">AV25^2*AW25/2</f>
        <v>122.592372</v>
      </c>
      <c r="AY25" s="29">
        <v>6.67</v>
      </c>
      <c r="AZ25" s="29">
        <v>7.9</v>
      </c>
      <c r="BA25" s="27">
        <f t="shared" ref="BA25:BA26" si="17">AY25^2*AZ25/2</f>
        <v>175.731155</v>
      </c>
      <c r="BB25" s="29">
        <v>5.93</v>
      </c>
      <c r="BC25" s="29">
        <v>7.45</v>
      </c>
      <c r="BD25" s="27">
        <f t="shared" ref="BD25:BD26" si="18">BB25^2*BC25/2</f>
        <v>130.9892525</v>
      </c>
      <c r="BE25" s="29">
        <v>5.94</v>
      </c>
      <c r="BF25" s="29">
        <v>7.72</v>
      </c>
      <c r="BG25" s="27">
        <f t="shared" ref="BG25:BG26" si="19">BE25^2*BF25/2</f>
        <v>136.194696</v>
      </c>
      <c r="BH25" s="29">
        <v>7.09</v>
      </c>
      <c r="BI25" s="29">
        <v>8.8</v>
      </c>
      <c r="BJ25" s="27">
        <f t="shared" ref="BJ25:BJ26" si="20">BH25^2*BI25/2</f>
        <v>221.17964</v>
      </c>
      <c r="BK25" s="29">
        <v>7.17</v>
      </c>
      <c r="BL25" s="29">
        <v>9.42</v>
      </c>
      <c r="BM25" s="27">
        <f t="shared" ref="BM25:BM26" si="21">BK25^2*BL25/2</f>
        <v>242.135919</v>
      </c>
      <c r="BN25" s="29">
        <v>7.02</v>
      </c>
      <c r="BO25" s="29">
        <v>9.38</v>
      </c>
      <c r="BP25" s="27">
        <f t="shared" ref="BP25:BP26" si="22">BN25^2*BO25/2</f>
        <v>231.125076</v>
      </c>
      <c r="BQ25" s="29">
        <v>6.64</v>
      </c>
      <c r="BR25" s="29">
        <v>9.02</v>
      </c>
      <c r="BS25" s="27">
        <f t="shared" ref="BS25:BS26" si="23">BQ25^2*BR25/2</f>
        <v>198.844096</v>
      </c>
      <c r="BT25" s="29">
        <v>6.11</v>
      </c>
      <c r="BU25" s="29">
        <v>8.75</v>
      </c>
      <c r="BV25" s="27">
        <f t="shared" ref="BV25:BV26" si="24">BT25^2*BU25/2</f>
        <v>163.3279375</v>
      </c>
      <c r="BW25" s="29">
        <v>7.17</v>
      </c>
      <c r="BX25" s="29">
        <v>9.16</v>
      </c>
      <c r="BY25" s="27">
        <f t="shared" ref="BY25:BY26" si="25">BW25^2*BX25/2</f>
        <v>235.452762</v>
      </c>
      <c r="BZ25" s="29">
        <v>7.08</v>
      </c>
      <c r="CA25" s="29">
        <v>9.63</v>
      </c>
      <c r="CB25" s="27">
        <f t="shared" ref="CB25:CB26" si="26">BZ25^2*CA25/2</f>
        <v>241.358616</v>
      </c>
      <c r="CC25" s="29">
        <v>7.97</v>
      </c>
      <c r="CD25" s="29">
        <v>10.07</v>
      </c>
      <c r="CE25" s="27">
        <f t="shared" ref="CE25:CE26" si="27">CC25^2*CD25/2</f>
        <v>319.8277315</v>
      </c>
      <c r="CF25" s="29">
        <v>9.11</v>
      </c>
      <c r="CG25" s="38">
        <v>11.4</v>
      </c>
      <c r="CH25" s="27">
        <f t="shared" ref="CH25:CH26" si="28">CF25^2*CG25/2</f>
        <v>473.05497</v>
      </c>
      <c r="CI25" s="38">
        <v>8.16</v>
      </c>
      <c r="CJ25" s="38">
        <v>11.5</v>
      </c>
      <c r="CK25" s="27">
        <f t="shared" ref="CK25:CK26" si="29">CI25^2*CJ25/2</f>
        <v>382.8672</v>
      </c>
      <c r="CL25" s="38"/>
      <c r="CM25" s="38"/>
      <c r="CN25" s="27"/>
      <c r="CO25" s="38"/>
      <c r="CP25" s="38"/>
      <c r="CQ25" s="27"/>
      <c r="CR25" s="38"/>
      <c r="CS25" s="38"/>
      <c r="CT25" s="27"/>
      <c r="CU25" s="38"/>
      <c r="CV25" s="38"/>
      <c r="CW25" s="27"/>
      <c r="CX25" s="38"/>
      <c r="CY25" s="38"/>
      <c r="CZ25" s="27"/>
      <c r="DA25" s="38"/>
      <c r="DB25" s="38"/>
      <c r="DC25" s="27"/>
      <c r="DD25" s="38"/>
      <c r="DE25" s="38"/>
      <c r="DF25" s="27"/>
      <c r="DG25" s="38"/>
      <c r="DH25" s="38"/>
      <c r="DI25" s="27"/>
      <c r="DJ25" s="38"/>
      <c r="DK25" s="38"/>
      <c r="DL25" s="27"/>
      <c r="DM25" s="38"/>
      <c r="DN25" s="38"/>
      <c r="DO25" s="27"/>
      <c r="DP25" s="38"/>
      <c r="DQ25" s="38"/>
      <c r="DR25" s="27"/>
      <c r="DS25" s="38"/>
      <c r="DT25" s="38"/>
      <c r="DU25" s="27"/>
      <c r="DV25" s="38"/>
      <c r="DW25" s="38"/>
      <c r="DX25" s="27"/>
      <c r="DY25" s="38"/>
      <c r="DZ25" s="38"/>
      <c r="EA25" s="27"/>
      <c r="EB25" s="38"/>
      <c r="EC25" s="38"/>
      <c r="ED25" s="27"/>
    </row>
    <row r="26" ht="13.5" customHeight="1">
      <c r="B26" s="24">
        <v>2.0</v>
      </c>
      <c r="C26" s="25">
        <v>5.55</v>
      </c>
      <c r="D26" s="26">
        <v>6.79</v>
      </c>
      <c r="E26" s="27">
        <f t="shared" si="1"/>
        <v>104.5744875</v>
      </c>
      <c r="F26" s="28">
        <v>5.12</v>
      </c>
      <c r="G26" s="28">
        <v>5.32</v>
      </c>
      <c r="H26" s="27">
        <f t="shared" si="2"/>
        <v>69.730304</v>
      </c>
      <c r="I26" s="28">
        <v>4.66</v>
      </c>
      <c r="J26" s="28">
        <v>5.14</v>
      </c>
      <c r="K26" s="27">
        <f t="shared" si="3"/>
        <v>55.809092</v>
      </c>
      <c r="L26" s="28">
        <v>4.61</v>
      </c>
      <c r="M26" s="28">
        <v>4.98</v>
      </c>
      <c r="N26" s="27">
        <f t="shared" si="4"/>
        <v>52.917729</v>
      </c>
      <c r="O26" s="28">
        <v>4.58</v>
      </c>
      <c r="P26" s="28">
        <v>5.94</v>
      </c>
      <c r="Q26" s="27">
        <f t="shared" si="5"/>
        <v>62.299908</v>
      </c>
      <c r="R26" s="28">
        <v>4.89</v>
      </c>
      <c r="S26" s="28">
        <v>5.17</v>
      </c>
      <c r="T26" s="27">
        <f t="shared" si="6"/>
        <v>61.8127785</v>
      </c>
      <c r="U26" s="28">
        <v>5.44</v>
      </c>
      <c r="V26" s="28">
        <v>5.44</v>
      </c>
      <c r="W26" s="27">
        <f t="shared" si="7"/>
        <v>80.494592</v>
      </c>
      <c r="X26" s="28">
        <v>5.62</v>
      </c>
      <c r="Y26" s="28">
        <v>5.8</v>
      </c>
      <c r="Z26" s="27">
        <f t="shared" si="8"/>
        <v>91.59476</v>
      </c>
      <c r="AA26" s="28">
        <v>6.36</v>
      </c>
      <c r="AB26" s="28">
        <v>7.42</v>
      </c>
      <c r="AC26" s="27">
        <f t="shared" si="9"/>
        <v>150.068016</v>
      </c>
      <c r="AD26" s="28">
        <v>6.41</v>
      </c>
      <c r="AE26" s="28">
        <v>6.63</v>
      </c>
      <c r="AF26" s="27">
        <f t="shared" si="10"/>
        <v>136.2070515</v>
      </c>
      <c r="AG26" s="28">
        <v>6.09</v>
      </c>
      <c r="AH26" s="28">
        <v>7.09</v>
      </c>
      <c r="AI26" s="27">
        <f t="shared" si="11"/>
        <v>131.4773145</v>
      </c>
      <c r="AJ26" s="28">
        <v>5.7</v>
      </c>
      <c r="AK26" s="28">
        <v>6.64</v>
      </c>
      <c r="AL26" s="27">
        <f t="shared" si="12"/>
        <v>107.8668</v>
      </c>
      <c r="AM26" s="28">
        <v>6.01</v>
      </c>
      <c r="AN26" s="28">
        <v>6.85</v>
      </c>
      <c r="AO26" s="27">
        <f t="shared" si="13"/>
        <v>123.7113425</v>
      </c>
      <c r="AP26" s="29">
        <v>5.98</v>
      </c>
      <c r="AQ26" s="29">
        <v>7.11</v>
      </c>
      <c r="AR26" s="27">
        <f t="shared" si="14"/>
        <v>127.128222</v>
      </c>
      <c r="AS26" s="29">
        <v>6.93</v>
      </c>
      <c r="AT26" s="29">
        <v>7.25</v>
      </c>
      <c r="AU26" s="27">
        <f t="shared" si="15"/>
        <v>174.0902625</v>
      </c>
      <c r="AV26" s="29">
        <v>6.12</v>
      </c>
      <c r="AW26" s="29">
        <v>6.77</v>
      </c>
      <c r="AX26" s="27">
        <f t="shared" si="16"/>
        <v>126.783144</v>
      </c>
      <c r="AY26" s="29">
        <v>6.93</v>
      </c>
      <c r="AZ26" s="29">
        <v>8.49</v>
      </c>
      <c r="BA26" s="27">
        <f t="shared" si="17"/>
        <v>203.8657005</v>
      </c>
      <c r="BB26" s="29">
        <v>6.92</v>
      </c>
      <c r="BC26" s="29">
        <v>7.44</v>
      </c>
      <c r="BD26" s="27">
        <f t="shared" si="18"/>
        <v>178.137408</v>
      </c>
      <c r="BE26" s="29">
        <v>6.72</v>
      </c>
      <c r="BF26" s="29">
        <v>8.38</v>
      </c>
      <c r="BG26" s="27">
        <f t="shared" si="19"/>
        <v>189.213696</v>
      </c>
      <c r="BH26" s="29">
        <v>7.0</v>
      </c>
      <c r="BI26" s="29">
        <v>8.77</v>
      </c>
      <c r="BJ26" s="27">
        <f t="shared" si="20"/>
        <v>214.865</v>
      </c>
      <c r="BK26" s="29">
        <v>7.61</v>
      </c>
      <c r="BL26" s="29">
        <v>8.98</v>
      </c>
      <c r="BM26" s="27">
        <f t="shared" si="21"/>
        <v>260.025329</v>
      </c>
      <c r="BN26" s="29">
        <v>7.4</v>
      </c>
      <c r="BO26" s="29">
        <v>9.12</v>
      </c>
      <c r="BP26" s="27">
        <f t="shared" si="22"/>
        <v>249.7056</v>
      </c>
      <c r="BQ26" s="29">
        <v>7.62</v>
      </c>
      <c r="BR26" s="29">
        <v>8.38</v>
      </c>
      <c r="BS26" s="27">
        <f t="shared" si="23"/>
        <v>243.289836</v>
      </c>
      <c r="BT26" s="29">
        <v>7.99</v>
      </c>
      <c r="BU26" s="29">
        <v>8.92</v>
      </c>
      <c r="BV26" s="27">
        <f t="shared" si="24"/>
        <v>284.726846</v>
      </c>
      <c r="BW26" s="29">
        <v>8.07</v>
      </c>
      <c r="BX26" s="29">
        <v>9.88</v>
      </c>
      <c r="BY26" s="27">
        <f t="shared" si="25"/>
        <v>321.717006</v>
      </c>
      <c r="BZ26" s="29">
        <v>6.86</v>
      </c>
      <c r="CA26" s="29">
        <v>8.46</v>
      </c>
      <c r="CB26" s="27">
        <f t="shared" si="26"/>
        <v>199.062108</v>
      </c>
      <c r="CC26" s="29">
        <v>7.77</v>
      </c>
      <c r="CD26" s="29">
        <v>10.38</v>
      </c>
      <c r="CE26" s="27">
        <f t="shared" si="27"/>
        <v>313.335351</v>
      </c>
      <c r="CF26" s="29">
        <v>7.9</v>
      </c>
      <c r="CG26" s="38">
        <v>10.09</v>
      </c>
      <c r="CH26" s="27">
        <f t="shared" si="28"/>
        <v>314.85845</v>
      </c>
      <c r="CI26" s="38">
        <v>8.47</v>
      </c>
      <c r="CJ26" s="38">
        <v>10.17</v>
      </c>
      <c r="CK26" s="27">
        <f t="shared" si="29"/>
        <v>364.8024765</v>
      </c>
      <c r="CL26" s="38"/>
      <c r="CM26" s="38"/>
      <c r="CN26" s="27"/>
      <c r="CO26" s="38"/>
      <c r="CP26" s="38"/>
      <c r="CQ26" s="27"/>
      <c r="CR26" s="38"/>
      <c r="CS26" s="38"/>
      <c r="CT26" s="27"/>
      <c r="CU26" s="38"/>
      <c r="CV26" s="38"/>
      <c r="CW26" s="27"/>
      <c r="CX26" s="38"/>
      <c r="CY26" s="38"/>
      <c r="CZ26" s="27"/>
      <c r="DA26" s="38"/>
      <c r="DB26" s="38"/>
      <c r="DC26" s="27"/>
      <c r="DD26" s="38"/>
      <c r="DE26" s="38"/>
      <c r="DF26" s="27"/>
      <c r="DG26" s="38"/>
      <c r="DH26" s="38"/>
      <c r="DI26" s="27"/>
      <c r="DJ26" s="38"/>
      <c r="DK26" s="38"/>
      <c r="DL26" s="27"/>
      <c r="DM26" s="38"/>
      <c r="DN26" s="38"/>
      <c r="DO26" s="27"/>
      <c r="DP26" s="38"/>
      <c r="DQ26" s="38"/>
      <c r="DR26" s="27"/>
      <c r="DS26" s="38"/>
      <c r="DT26" s="38"/>
      <c r="DU26" s="27"/>
      <c r="DV26" s="38"/>
      <c r="DW26" s="38"/>
      <c r="DX26" s="27"/>
      <c r="DY26" s="38"/>
      <c r="DZ26" s="38"/>
      <c r="EA26" s="27"/>
      <c r="EB26" s="38"/>
      <c r="EC26" s="38"/>
      <c r="ED26" s="27"/>
    </row>
    <row r="27" ht="13.5" customHeight="1">
      <c r="B27" s="24"/>
      <c r="C27" s="28"/>
      <c r="D27" s="28"/>
      <c r="E27" s="27"/>
      <c r="F27" s="24"/>
      <c r="G27" s="24"/>
      <c r="H27" s="27"/>
      <c r="I27" s="24"/>
      <c r="J27" s="24"/>
      <c r="K27" s="27"/>
      <c r="L27" s="24"/>
      <c r="M27" s="24"/>
      <c r="N27" s="27"/>
      <c r="O27" s="24"/>
      <c r="P27" s="24"/>
      <c r="Q27" s="27"/>
      <c r="R27" s="24"/>
      <c r="S27" s="24"/>
      <c r="T27" s="27"/>
      <c r="U27" s="24"/>
      <c r="V27" s="24"/>
      <c r="W27" s="27"/>
      <c r="X27" s="24"/>
      <c r="Y27" s="24"/>
      <c r="Z27" s="27"/>
      <c r="AA27" s="24"/>
      <c r="AB27" s="24"/>
      <c r="AC27" s="27"/>
      <c r="AD27" s="24"/>
      <c r="AE27" s="24"/>
      <c r="AF27" s="27"/>
      <c r="AG27" s="24"/>
      <c r="AH27" s="24"/>
      <c r="AI27" s="27"/>
      <c r="AJ27" s="24"/>
      <c r="AK27" s="24"/>
      <c r="AL27" s="27"/>
      <c r="AM27" s="24"/>
      <c r="AN27" s="24"/>
      <c r="AO27" s="27"/>
      <c r="AP27" s="2"/>
      <c r="AQ27" s="2"/>
      <c r="AR27" s="27"/>
      <c r="AS27" s="2"/>
      <c r="AT27" s="2"/>
      <c r="AU27" s="27"/>
      <c r="AV27" s="2"/>
      <c r="AW27" s="2"/>
      <c r="AX27" s="27"/>
      <c r="AY27" s="2"/>
      <c r="AZ27" s="2"/>
      <c r="BA27" s="27"/>
      <c r="BB27" s="2"/>
      <c r="BC27" s="2"/>
      <c r="BD27" s="27"/>
      <c r="BE27" s="2"/>
      <c r="BF27" s="2"/>
      <c r="BG27" s="27"/>
      <c r="BH27" s="2"/>
      <c r="BI27" s="2"/>
      <c r="BJ27" s="27"/>
      <c r="BK27" s="2"/>
      <c r="BL27" s="2"/>
      <c r="BM27" s="27"/>
      <c r="BN27" s="2"/>
      <c r="BO27" s="2"/>
      <c r="BP27" s="27"/>
      <c r="BQ27" s="2"/>
      <c r="BR27" s="2"/>
      <c r="BS27" s="27"/>
      <c r="BT27" s="2"/>
      <c r="BU27" s="2"/>
      <c r="BV27" s="27"/>
      <c r="BW27" s="2"/>
      <c r="BX27" s="2"/>
      <c r="BY27" s="27"/>
      <c r="BZ27" s="2"/>
      <c r="CA27" s="2"/>
      <c r="CB27" s="27"/>
      <c r="CC27" s="2"/>
      <c r="CD27" s="2"/>
      <c r="CE27" s="27"/>
      <c r="CF27" s="2"/>
      <c r="CG27" s="3"/>
      <c r="CH27" s="27"/>
      <c r="CI27" s="3"/>
      <c r="CJ27" s="3"/>
      <c r="CK27" s="27"/>
      <c r="CL27" s="3"/>
      <c r="CM27" s="3"/>
      <c r="CN27" s="27"/>
      <c r="CO27" s="3"/>
      <c r="CP27" s="3"/>
      <c r="CQ27" s="27"/>
      <c r="CR27" s="3"/>
      <c r="CS27" s="3"/>
      <c r="CT27" s="27"/>
      <c r="CU27" s="3"/>
      <c r="CV27" s="3"/>
      <c r="CW27" s="27"/>
      <c r="CX27" s="3"/>
      <c r="CY27" s="3"/>
      <c r="CZ27" s="27"/>
      <c r="DA27" s="3"/>
      <c r="DB27" s="3"/>
      <c r="DC27" s="27"/>
      <c r="DD27" s="3"/>
      <c r="DE27" s="3"/>
      <c r="DF27" s="27"/>
      <c r="DG27" s="3"/>
      <c r="DH27" s="3"/>
      <c r="DI27" s="27"/>
      <c r="DJ27" s="3"/>
      <c r="DK27" s="3"/>
      <c r="DL27" s="27"/>
      <c r="DM27" s="3"/>
      <c r="DN27" s="3"/>
      <c r="DO27" s="27"/>
      <c r="DP27" s="3"/>
      <c r="DQ27" s="3"/>
      <c r="DR27" s="27"/>
      <c r="DS27" s="3"/>
      <c r="DT27" s="3"/>
      <c r="DU27" s="27"/>
      <c r="DV27" s="3"/>
      <c r="DW27" s="3"/>
      <c r="DX27" s="27"/>
      <c r="DY27" s="3"/>
      <c r="DZ27" s="3"/>
      <c r="EA27" s="27"/>
      <c r="EB27" s="3"/>
      <c r="EC27" s="3"/>
      <c r="ED27" s="27"/>
    </row>
    <row r="28" ht="13.5" customHeight="1">
      <c r="B28" s="24"/>
      <c r="C28" s="24"/>
      <c r="D28" s="24"/>
      <c r="E28" s="27"/>
      <c r="F28" s="24"/>
      <c r="G28" s="24"/>
      <c r="H28" s="27"/>
      <c r="I28" s="24"/>
      <c r="J28" s="24"/>
      <c r="K28" s="27"/>
      <c r="L28" s="24"/>
      <c r="M28" s="24"/>
      <c r="N28" s="27"/>
      <c r="O28" s="24"/>
      <c r="P28" s="24"/>
      <c r="Q28" s="27"/>
      <c r="R28" s="24"/>
      <c r="S28" s="24"/>
      <c r="T28" s="27"/>
      <c r="U28" s="24"/>
      <c r="V28" s="24"/>
      <c r="W28" s="27"/>
      <c r="X28" s="24"/>
      <c r="Y28" s="24"/>
      <c r="Z28" s="27"/>
      <c r="AA28" s="24"/>
      <c r="AB28" s="24"/>
      <c r="AC28" s="27"/>
      <c r="AD28" s="24"/>
      <c r="AE28" s="24"/>
      <c r="AF28" s="27"/>
      <c r="AG28" s="24"/>
      <c r="AH28" s="24"/>
      <c r="AI28" s="27"/>
      <c r="AJ28" s="24"/>
      <c r="AK28" s="24"/>
      <c r="AL28" s="27"/>
      <c r="AM28" s="24"/>
      <c r="AN28" s="24"/>
      <c r="AO28" s="27"/>
      <c r="AP28" s="2"/>
      <c r="AQ28" s="2"/>
      <c r="AR28" s="27"/>
      <c r="AS28" s="2"/>
      <c r="AT28" s="2"/>
      <c r="AU28" s="27"/>
      <c r="AV28" s="2"/>
      <c r="AW28" s="2"/>
      <c r="AX28" s="27"/>
      <c r="AY28" s="2"/>
      <c r="AZ28" s="2"/>
      <c r="BA28" s="27"/>
      <c r="BB28" s="2"/>
      <c r="BC28" s="2"/>
      <c r="BD28" s="27"/>
      <c r="BE28" s="2"/>
      <c r="BF28" s="2"/>
      <c r="BG28" s="27"/>
      <c r="BH28" s="2"/>
      <c r="BI28" s="2"/>
      <c r="BJ28" s="27"/>
      <c r="BK28" s="2"/>
      <c r="BL28" s="2"/>
      <c r="BM28" s="27"/>
      <c r="BN28" s="2"/>
      <c r="BO28" s="2"/>
      <c r="BP28" s="27"/>
      <c r="BQ28" s="2"/>
      <c r="BR28" s="2"/>
      <c r="BS28" s="27"/>
      <c r="BT28" s="2"/>
      <c r="BU28" s="2"/>
      <c r="BV28" s="27"/>
      <c r="BW28" s="2"/>
      <c r="BX28" s="2"/>
      <c r="BY28" s="27"/>
      <c r="BZ28" s="2"/>
      <c r="CA28" s="2"/>
      <c r="CB28" s="27"/>
      <c r="CC28" s="2"/>
      <c r="CD28" s="2"/>
      <c r="CE28" s="27"/>
      <c r="CF28" s="2"/>
      <c r="CG28" s="3"/>
      <c r="CH28" s="27"/>
      <c r="CI28" s="3"/>
      <c r="CJ28" s="3"/>
      <c r="CK28" s="27"/>
      <c r="CL28" s="3"/>
      <c r="CM28" s="3"/>
      <c r="CN28" s="27"/>
      <c r="CO28" s="3"/>
      <c r="CP28" s="3"/>
      <c r="CQ28" s="27"/>
      <c r="CR28" s="3"/>
      <c r="CS28" s="3"/>
      <c r="CT28" s="27"/>
      <c r="CU28" s="3"/>
      <c r="CV28" s="3"/>
      <c r="CW28" s="27"/>
      <c r="CX28" s="3"/>
      <c r="CY28" s="3"/>
      <c r="CZ28" s="27"/>
      <c r="DA28" s="3"/>
      <c r="DB28" s="3"/>
      <c r="DC28" s="27"/>
      <c r="DD28" s="3"/>
      <c r="DE28" s="3"/>
      <c r="DF28" s="27"/>
      <c r="DG28" s="3"/>
      <c r="DH28" s="3"/>
      <c r="DI28" s="27"/>
      <c r="DJ28" s="3"/>
      <c r="DK28" s="3"/>
      <c r="DL28" s="27"/>
      <c r="DM28" s="3"/>
      <c r="DN28" s="3"/>
      <c r="DO28" s="27"/>
      <c r="DP28" s="3"/>
      <c r="DQ28" s="3"/>
      <c r="DR28" s="27"/>
      <c r="DS28" s="3"/>
      <c r="DT28" s="3"/>
      <c r="DU28" s="27"/>
      <c r="DV28" s="3"/>
      <c r="DW28" s="3"/>
      <c r="DX28" s="27"/>
      <c r="DY28" s="3"/>
      <c r="DZ28" s="3"/>
      <c r="EA28" s="27"/>
      <c r="EB28" s="3"/>
      <c r="EC28" s="3"/>
      <c r="ED28" s="27"/>
    </row>
    <row r="29" ht="13.5" customHeight="1">
      <c r="B29" s="24"/>
      <c r="C29" s="24"/>
      <c r="D29" s="24"/>
      <c r="E29" s="27"/>
      <c r="F29" s="24"/>
      <c r="G29" s="24"/>
      <c r="H29" s="27"/>
      <c r="I29" s="24"/>
      <c r="J29" s="24"/>
      <c r="K29" s="27"/>
      <c r="L29" s="24"/>
      <c r="M29" s="24"/>
      <c r="N29" s="27"/>
      <c r="O29" s="24"/>
      <c r="P29" s="24"/>
      <c r="Q29" s="27"/>
      <c r="R29" s="24"/>
      <c r="S29" s="24"/>
      <c r="T29" s="27"/>
      <c r="U29" s="24"/>
      <c r="V29" s="24"/>
      <c r="W29" s="27"/>
      <c r="X29" s="24"/>
      <c r="Y29" s="24"/>
      <c r="Z29" s="27"/>
      <c r="AA29" s="24"/>
      <c r="AB29" s="24"/>
      <c r="AC29" s="27"/>
      <c r="AD29" s="24"/>
      <c r="AE29" s="24"/>
      <c r="AF29" s="27"/>
      <c r="AG29" s="24"/>
      <c r="AH29" s="24"/>
      <c r="AI29" s="27"/>
      <c r="AJ29" s="24"/>
      <c r="AK29" s="24"/>
      <c r="AL29" s="27"/>
      <c r="AM29" s="24"/>
      <c r="AN29" s="24"/>
      <c r="AO29" s="27"/>
      <c r="AP29" s="2"/>
      <c r="AQ29" s="2"/>
      <c r="AR29" s="27"/>
      <c r="AS29" s="2"/>
      <c r="AT29" s="2"/>
      <c r="AU29" s="27"/>
      <c r="AV29" s="2"/>
      <c r="AW29" s="2"/>
      <c r="AX29" s="27"/>
      <c r="AY29" s="2"/>
      <c r="AZ29" s="2"/>
      <c r="BA29" s="27"/>
      <c r="BB29" s="2"/>
      <c r="BC29" s="2"/>
      <c r="BD29" s="27"/>
      <c r="BE29" s="2"/>
      <c r="BF29" s="2"/>
      <c r="BG29" s="27"/>
      <c r="BH29" s="2"/>
      <c r="BI29" s="2"/>
      <c r="BJ29" s="27"/>
      <c r="BK29" s="2"/>
      <c r="BL29" s="2"/>
      <c r="BM29" s="27"/>
      <c r="BN29" s="2"/>
      <c r="BO29" s="2"/>
      <c r="BP29" s="27"/>
      <c r="BQ29" s="2"/>
      <c r="BR29" s="2"/>
      <c r="BS29" s="27"/>
      <c r="BT29" s="2"/>
      <c r="BU29" s="2"/>
      <c r="BV29" s="27"/>
      <c r="BW29" s="2"/>
      <c r="BX29" s="2"/>
      <c r="BY29" s="27"/>
      <c r="BZ29" s="2"/>
      <c r="CA29" s="2"/>
      <c r="CB29" s="27"/>
      <c r="CC29" s="2"/>
      <c r="CD29" s="2"/>
      <c r="CE29" s="27"/>
      <c r="CF29" s="2"/>
      <c r="CG29" s="3"/>
      <c r="CH29" s="27"/>
      <c r="CI29" s="3"/>
      <c r="CJ29" s="3"/>
      <c r="CK29" s="27"/>
      <c r="CL29" s="3"/>
      <c r="CM29" s="3"/>
      <c r="CN29" s="27"/>
      <c r="CO29" s="3"/>
      <c r="CP29" s="3"/>
      <c r="CQ29" s="27"/>
      <c r="CR29" s="3"/>
      <c r="CS29" s="3"/>
      <c r="CT29" s="27"/>
      <c r="CU29" s="3"/>
      <c r="CV29" s="3"/>
      <c r="CW29" s="27"/>
      <c r="CX29" s="3"/>
      <c r="CY29" s="3"/>
      <c r="CZ29" s="27"/>
      <c r="DA29" s="3"/>
      <c r="DB29" s="3"/>
      <c r="DC29" s="27"/>
      <c r="DD29" s="3"/>
      <c r="DE29" s="3"/>
      <c r="DF29" s="27"/>
      <c r="DG29" s="3"/>
      <c r="DH29" s="3"/>
      <c r="DI29" s="27"/>
      <c r="DJ29" s="3"/>
      <c r="DK29" s="3"/>
      <c r="DL29" s="27"/>
      <c r="DM29" s="3"/>
      <c r="DN29" s="3"/>
      <c r="DO29" s="27"/>
      <c r="DP29" s="3"/>
      <c r="DQ29" s="3"/>
      <c r="DR29" s="27"/>
      <c r="DS29" s="3"/>
      <c r="DT29" s="3"/>
      <c r="DU29" s="27"/>
      <c r="DV29" s="3"/>
      <c r="DW29" s="3"/>
      <c r="DX29" s="27"/>
      <c r="DY29" s="3"/>
      <c r="DZ29" s="3"/>
      <c r="EA29" s="27"/>
      <c r="EB29" s="3"/>
      <c r="EC29" s="3"/>
      <c r="ED29" s="27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3"/>
      <c r="CH30" s="2"/>
      <c r="CI30" s="3"/>
      <c r="CJ30" s="3"/>
      <c r="CK30" s="2"/>
      <c r="CL30" s="3"/>
      <c r="CM30" s="3"/>
      <c r="CN30" s="2"/>
      <c r="CO30" s="3"/>
      <c r="CP30" s="3"/>
      <c r="CQ30" s="2"/>
      <c r="CR30" s="3"/>
      <c r="CS30" s="3"/>
      <c r="CT30" s="2"/>
      <c r="CU30" s="3"/>
      <c r="CV30" s="3"/>
      <c r="CW30" s="2"/>
      <c r="CX30" s="3"/>
      <c r="CY30" s="3"/>
      <c r="CZ30" s="2"/>
      <c r="DA30" s="3"/>
      <c r="DB30" s="3"/>
      <c r="DC30" s="2"/>
      <c r="DD30" s="3"/>
      <c r="DE30" s="3"/>
      <c r="DF30" s="2"/>
      <c r="DG30" s="3"/>
      <c r="DH30" s="3"/>
      <c r="DI30" s="2"/>
      <c r="DJ30" s="3"/>
      <c r="DK30" s="3"/>
      <c r="DL30" s="2"/>
      <c r="DM30" s="3"/>
      <c r="DN30" s="3"/>
      <c r="DO30" s="2"/>
      <c r="DP30" s="3"/>
      <c r="DQ30" s="3"/>
      <c r="DR30" s="2"/>
      <c r="DS30" s="3"/>
      <c r="DT30" s="3"/>
      <c r="DU30" s="2"/>
      <c r="DV30" s="3"/>
      <c r="DW30" s="3"/>
      <c r="DX30" s="2"/>
      <c r="DY30" s="3"/>
      <c r="DZ30" s="3"/>
      <c r="EA30" s="2"/>
      <c r="EB30" s="3"/>
      <c r="EC30" s="3"/>
      <c r="ED30" s="2"/>
    </row>
    <row r="31" ht="13.5" customHeight="1">
      <c r="A31" s="2" t="s">
        <v>13</v>
      </c>
      <c r="B31" s="2" t="str">
        <f>A25</f>
        <v>Intermittent TTK 6mg
+ Taxol 40mg</v>
      </c>
      <c r="C31" s="2"/>
      <c r="D31" s="2"/>
      <c r="E31" s="24">
        <f>AVERAGE(E25:E29)</f>
        <v>123.148746</v>
      </c>
      <c r="F31" s="2"/>
      <c r="G31" s="2"/>
      <c r="H31" s="24">
        <f>AVERAGE(H25:H29)</f>
        <v>88.17843325</v>
      </c>
      <c r="I31" s="2"/>
      <c r="J31" s="2"/>
      <c r="K31" s="24">
        <f>AVERAGE(K25:K29)</f>
        <v>92.760024</v>
      </c>
      <c r="L31" s="2"/>
      <c r="M31" s="2"/>
      <c r="N31" s="24">
        <f>AVERAGE(N25:N29)</f>
        <v>52.1763645</v>
      </c>
      <c r="O31" s="2"/>
      <c r="P31" s="2"/>
      <c r="Q31" s="24">
        <f>AVERAGE(Q25:Q29)</f>
        <v>58.24811175</v>
      </c>
      <c r="R31" s="2"/>
      <c r="S31" s="2"/>
      <c r="T31" s="24">
        <f>AVERAGE(T25:T29)</f>
        <v>60.90068925</v>
      </c>
      <c r="U31" s="2"/>
      <c r="V31" s="2"/>
      <c r="W31" s="24">
        <f>AVERAGE(W25:W29)</f>
        <v>74.059796</v>
      </c>
      <c r="X31" s="2"/>
      <c r="Y31" s="24"/>
      <c r="Z31" s="24">
        <f>AVERAGE(Z25:Z29)</f>
        <v>80.85198</v>
      </c>
      <c r="AA31" s="2"/>
      <c r="AB31" s="2"/>
      <c r="AC31" s="24">
        <f>AVERAGE(AC25:AC29)</f>
        <v>135.8406545</v>
      </c>
      <c r="AD31" s="2"/>
      <c r="AE31" s="2"/>
      <c r="AF31" s="24">
        <f>AVERAGE(AF25:AF29)</f>
        <v>141.4024858</v>
      </c>
      <c r="AG31" s="2"/>
      <c r="AH31" s="2"/>
      <c r="AI31" s="24">
        <f>AVERAGE(AI25:AI29)</f>
        <v>124.0609533</v>
      </c>
      <c r="AJ31" s="2"/>
      <c r="AK31" s="2"/>
      <c r="AL31" s="24">
        <f>AVERAGE(AL25:AL29)</f>
        <v>135.644913</v>
      </c>
      <c r="AM31" s="2"/>
      <c r="AN31" s="2"/>
      <c r="AO31" s="24">
        <f>AVERAGE(AO25:AO29)</f>
        <v>156.5148228</v>
      </c>
      <c r="AP31" s="2"/>
      <c r="AQ31" s="2"/>
      <c r="AR31" s="24">
        <f>AVERAGE(AR25:AR29)</f>
        <v>151.531991</v>
      </c>
      <c r="AS31" s="2"/>
      <c r="AT31" s="2"/>
      <c r="AU31" s="24">
        <f>AVERAGE(AU25:AU29)</f>
        <v>156.4123953</v>
      </c>
      <c r="AV31" s="2"/>
      <c r="AW31" s="2"/>
      <c r="AX31" s="24">
        <f>AVERAGE(AX25:AX29)</f>
        <v>124.687758</v>
      </c>
      <c r="AY31" s="2"/>
      <c r="AZ31" s="2"/>
      <c r="BA31" s="24">
        <f>AVERAGE(BA25:BA29)</f>
        <v>189.7984278</v>
      </c>
      <c r="BB31" s="2"/>
      <c r="BC31" s="2"/>
      <c r="BD31" s="24">
        <f>AVERAGE(BD25:BD29)</f>
        <v>154.5633303</v>
      </c>
      <c r="BE31" s="2"/>
      <c r="BF31" s="2"/>
      <c r="BG31" s="24">
        <f>AVERAGE(BG25:BG29)</f>
        <v>162.704196</v>
      </c>
      <c r="BH31" s="2"/>
      <c r="BI31" s="2"/>
      <c r="BJ31" s="24">
        <f>AVERAGE(BJ25:BJ29)</f>
        <v>218.02232</v>
      </c>
      <c r="BK31" s="2"/>
      <c r="BL31" s="2"/>
      <c r="BM31" s="24">
        <f>AVERAGE(BM25:BM29)</f>
        <v>251.080624</v>
      </c>
      <c r="BN31" s="2"/>
      <c r="BO31" s="2"/>
      <c r="BP31" s="24">
        <f>AVERAGE(BP25:BP29)</f>
        <v>240.415338</v>
      </c>
      <c r="BQ31" s="2"/>
      <c r="BR31" s="2"/>
      <c r="BS31" s="24">
        <f>AVERAGE(BS25:BS29)</f>
        <v>221.066966</v>
      </c>
      <c r="BT31" s="2"/>
      <c r="BU31" s="2"/>
      <c r="BV31" s="24">
        <f>AVERAGE(BV25:BV29)</f>
        <v>224.0273918</v>
      </c>
      <c r="BW31" s="2"/>
      <c r="BX31" s="2"/>
      <c r="BY31" s="24">
        <f>AVERAGE(BY25:BY29)</f>
        <v>278.584884</v>
      </c>
      <c r="BZ31" s="2"/>
      <c r="CA31" s="2"/>
      <c r="CB31" s="24">
        <f>AVERAGE(CB25:CB29)</f>
        <v>220.210362</v>
      </c>
      <c r="CC31" s="2"/>
      <c r="CD31" s="2"/>
      <c r="CE31" s="24">
        <f>AVERAGE(CE25:CE29)</f>
        <v>316.5815413</v>
      </c>
      <c r="CF31" s="2"/>
      <c r="CG31" s="3"/>
      <c r="CH31" s="24">
        <f>AVERAGE(CH25:CH29)</f>
        <v>393.95671</v>
      </c>
      <c r="CI31" s="24"/>
      <c r="CJ31" s="24"/>
      <c r="CK31" s="24">
        <f>AVERAGE(CK25:CK29)</f>
        <v>373.8348383</v>
      </c>
      <c r="CL31" s="24"/>
      <c r="CM31" s="24"/>
      <c r="CN31" s="24" t="str">
        <f>AVERAGE(CN25:CN29)</f>
        <v>#DIV/0!</v>
      </c>
      <c r="CO31" s="24"/>
      <c r="CP31" s="24"/>
      <c r="CQ31" s="24" t="str">
        <f>AVERAGE(CQ25:CQ29)</f>
        <v>#DIV/0!</v>
      </c>
      <c r="CR31" s="24"/>
      <c r="CS31" s="24"/>
      <c r="CT31" s="24" t="str">
        <f>AVERAGE(CT25:CT29)</f>
        <v>#DIV/0!</v>
      </c>
      <c r="CU31" s="24"/>
      <c r="CV31" s="24"/>
      <c r="CW31" s="24" t="str">
        <f>AVERAGE(CW25:CW29)</f>
        <v>#DIV/0!</v>
      </c>
      <c r="CX31" s="24"/>
      <c r="CY31" s="24"/>
      <c r="CZ31" s="24" t="str">
        <f>AVERAGE(CZ25:CZ29)</f>
        <v>#DIV/0!</v>
      </c>
      <c r="DA31" s="24"/>
      <c r="DB31" s="24"/>
      <c r="DC31" s="24" t="str">
        <f>AVERAGE(DC25:DC29)</f>
        <v>#DIV/0!</v>
      </c>
      <c r="DD31" s="24"/>
      <c r="DE31" s="24"/>
      <c r="DF31" s="24" t="str">
        <f>AVERAGE(DF25:DF29)</f>
        <v>#DIV/0!</v>
      </c>
      <c r="DG31" s="24"/>
      <c r="DH31" s="24"/>
      <c r="DI31" s="24" t="str">
        <f>AVERAGE(DI25:DI29)</f>
        <v>#DIV/0!</v>
      </c>
      <c r="DJ31" s="24"/>
      <c r="DK31" s="24"/>
      <c r="DL31" s="24" t="str">
        <f>AVERAGE(DL25:DL29)</f>
        <v>#DIV/0!</v>
      </c>
      <c r="DM31" s="24"/>
      <c r="DN31" s="24"/>
      <c r="DO31" s="24" t="str">
        <f>AVERAGE(DO25:DO29)</f>
        <v>#DIV/0!</v>
      </c>
      <c r="DP31" s="24"/>
      <c r="DQ31" s="24"/>
      <c r="DR31" s="24" t="str">
        <f>AVERAGE(DR25:DR29)</f>
        <v>#DIV/0!</v>
      </c>
      <c r="DS31" s="24"/>
      <c r="DT31" s="24"/>
      <c r="DU31" s="24" t="str">
        <f>AVERAGE(DU25:DU29)</f>
        <v>#DIV/0!</v>
      </c>
      <c r="DV31" s="24"/>
      <c r="DW31" s="24"/>
      <c r="DX31" s="24" t="str">
        <f>AVERAGE(DX25:DX29)</f>
        <v>#DIV/0!</v>
      </c>
      <c r="DY31" s="24"/>
      <c r="DZ31" s="24"/>
      <c r="EA31" s="24" t="str">
        <f>AVERAGE(EA25:EA29)</f>
        <v>#DIV/0!</v>
      </c>
      <c r="EB31" s="24"/>
      <c r="EC31" s="24"/>
      <c r="ED31" s="24" t="str">
        <f>AVERAGE(ED25:ED29)</f>
        <v>#DIV/0!</v>
      </c>
    </row>
    <row r="32" ht="13.5" customHeight="1">
      <c r="A32" s="2" t="s">
        <v>14</v>
      </c>
      <c r="B32" s="2"/>
      <c r="C32" s="2"/>
      <c r="D32" s="2"/>
      <c r="E32" s="24">
        <f>STDEV(E25:E29)</f>
        <v>26.26796828</v>
      </c>
      <c r="F32" s="2"/>
      <c r="G32" s="2"/>
      <c r="H32" s="24">
        <f>STDEV(H25:H29)</f>
        <v>26.08959459</v>
      </c>
      <c r="I32" s="2"/>
      <c r="J32" s="2"/>
      <c r="K32" s="24">
        <f>STDEV(K25:K29)</f>
        <v>52.25650918</v>
      </c>
      <c r="L32" s="2"/>
      <c r="M32" s="2"/>
      <c r="N32" s="24">
        <f>STDEV(N25:N29)</f>
        <v>1.048447731</v>
      </c>
      <c r="O32" s="2"/>
      <c r="P32" s="2"/>
      <c r="Q32" s="24">
        <f>STDEV(Q25:Q29)</f>
        <v>5.730105209</v>
      </c>
      <c r="R32" s="2"/>
      <c r="S32" s="2"/>
      <c r="T32" s="24">
        <f>STDEV(T25:T29)</f>
        <v>1.289888987</v>
      </c>
      <c r="U32" s="2"/>
      <c r="V32" s="2"/>
      <c r="W32" s="24">
        <f>STDEV(W25:W29)</f>
        <v>9.100175774</v>
      </c>
      <c r="X32" s="2"/>
      <c r="Y32" s="24"/>
      <c r="Z32" s="24">
        <f>STDEV(Z25:Z29)</f>
        <v>15.19258517</v>
      </c>
      <c r="AA32" s="2"/>
      <c r="AB32" s="2"/>
      <c r="AC32" s="24">
        <f>STDEV(AC25:AC29)</f>
        <v>20.12052759</v>
      </c>
      <c r="AD32" s="2"/>
      <c r="AE32" s="2"/>
      <c r="AF32" s="24">
        <f>STDEV(AF25:AF29)</f>
        <v>7.347453579</v>
      </c>
      <c r="AG32" s="2"/>
      <c r="AH32" s="24"/>
      <c r="AI32" s="24">
        <f>STDEV(AI25:AI29)</f>
        <v>10.48831866</v>
      </c>
      <c r="AJ32" s="2"/>
      <c r="AK32" s="2"/>
      <c r="AL32" s="24">
        <f>STDEV(AL25:AL29)</f>
        <v>39.28418414</v>
      </c>
      <c r="AM32" s="2"/>
      <c r="AN32" s="2"/>
      <c r="AO32" s="24">
        <f>STDEV(AO25:AO29)</f>
        <v>46.39112666</v>
      </c>
      <c r="AP32" s="2"/>
      <c r="AQ32" s="2"/>
      <c r="AR32" s="24">
        <f>STDEV(AR25:AR29)</f>
        <v>34.51214109</v>
      </c>
      <c r="AS32" s="2"/>
      <c r="AT32" s="2"/>
      <c r="AU32" s="24">
        <f>STDEV(AU25:AU29)</f>
        <v>25.00027962</v>
      </c>
      <c r="AV32" s="2"/>
      <c r="AW32" s="2"/>
      <c r="AX32" s="24">
        <f>STDEV(AX25:AX29)</f>
        <v>2.9633233</v>
      </c>
      <c r="AY32" s="2"/>
      <c r="AZ32" s="2"/>
      <c r="BA32" s="24">
        <f>STDEV(BA25:BA29)</f>
        <v>19.89412791</v>
      </c>
      <c r="BB32" s="2"/>
      <c r="BC32" s="2"/>
      <c r="BD32" s="24">
        <f>STDEV(BD25:BD29)</f>
        <v>33.33878047</v>
      </c>
      <c r="BE32" s="2"/>
      <c r="BF32" s="2"/>
      <c r="BG32" s="24">
        <f>STDEV(BG25:BG29)</f>
        <v>37.49009443</v>
      </c>
      <c r="BH32" s="2"/>
      <c r="BI32" s="2"/>
      <c r="BJ32" s="24">
        <f>STDEV(BJ25:BJ29)</f>
        <v>4.465124765</v>
      </c>
      <c r="BK32" s="2"/>
      <c r="BL32" s="2"/>
      <c r="BM32" s="24">
        <f>STDEV(BM25:BM29)</f>
        <v>12.64972312</v>
      </c>
      <c r="BN32" s="2"/>
      <c r="BO32" s="2"/>
      <c r="BP32" s="24">
        <f>STDEV(BP25:BP29)</f>
        <v>13.13841452</v>
      </c>
      <c r="BQ32" s="2"/>
      <c r="BR32" s="2"/>
      <c r="BS32" s="24">
        <f>STDEV(BS25:BS29)</f>
        <v>31.42788415</v>
      </c>
      <c r="BT32" s="2"/>
      <c r="BU32" s="2"/>
      <c r="BV32" s="24">
        <f>STDEV(BV25:BV29)</f>
        <v>85.84199143</v>
      </c>
      <c r="BW32" s="2"/>
      <c r="BX32" s="2"/>
      <c r="BY32" s="24">
        <f>STDEV(BY25:BY29)</f>
        <v>60.99803191</v>
      </c>
      <c r="BZ32" s="2"/>
      <c r="CA32" s="2"/>
      <c r="CB32" s="24">
        <f>STDEV(CB25:CB29)</f>
        <v>29.90814763</v>
      </c>
      <c r="CC32" s="2"/>
      <c r="CD32" s="2"/>
      <c r="CE32" s="24">
        <f>STDEV(CE25:CE29)</f>
        <v>4.590806278</v>
      </c>
      <c r="CF32" s="2"/>
      <c r="CG32" s="3"/>
      <c r="CH32" s="24">
        <f>STDEV(CH25:CH29)</f>
        <v>111.8618321</v>
      </c>
      <c r="CI32" s="24"/>
      <c r="CJ32" s="24"/>
      <c r="CK32" s="24">
        <f>STDEV(CK25:CK29)</f>
        <v>12.77368849</v>
      </c>
      <c r="CL32" s="24"/>
      <c r="CM32" s="24"/>
      <c r="CN32" s="24" t="str">
        <f>STDEV(CN25:CN29)</f>
        <v>#DIV/0!</v>
      </c>
      <c r="CO32" s="24"/>
      <c r="CP32" s="24"/>
      <c r="CQ32" s="24" t="str">
        <f>STDEV(CQ25:CQ29)</f>
        <v>#DIV/0!</v>
      </c>
      <c r="CR32" s="24"/>
      <c r="CS32" s="24"/>
      <c r="CT32" s="24" t="str">
        <f>STDEV(CT25:CT29)</f>
        <v>#DIV/0!</v>
      </c>
      <c r="CU32" s="24"/>
      <c r="CV32" s="24"/>
      <c r="CW32" s="24" t="str">
        <f>STDEV(CW25:CW29)</f>
        <v>#DIV/0!</v>
      </c>
      <c r="CX32" s="24"/>
      <c r="CY32" s="24"/>
      <c r="CZ32" s="24" t="str">
        <f>STDEV(CZ25:CZ29)</f>
        <v>#DIV/0!</v>
      </c>
      <c r="DA32" s="24"/>
      <c r="DB32" s="24"/>
      <c r="DC32" s="24" t="str">
        <f>STDEV(DC25:DC29)</f>
        <v>#DIV/0!</v>
      </c>
      <c r="DD32" s="24"/>
      <c r="DE32" s="24"/>
      <c r="DF32" s="24" t="str">
        <f>STDEV(DF25:DF29)</f>
        <v>#DIV/0!</v>
      </c>
      <c r="DG32" s="24"/>
      <c r="DH32" s="24"/>
      <c r="DI32" s="24" t="str">
        <f>STDEV(DI25:DI29)</f>
        <v>#DIV/0!</v>
      </c>
      <c r="DJ32" s="24"/>
      <c r="DK32" s="24"/>
      <c r="DL32" s="24" t="str">
        <f>STDEV(DL25:DL29)</f>
        <v>#DIV/0!</v>
      </c>
      <c r="DM32" s="24"/>
      <c r="DN32" s="24"/>
      <c r="DO32" s="24" t="str">
        <f>STDEV(DO25:DO29)</f>
        <v>#DIV/0!</v>
      </c>
      <c r="DP32" s="24"/>
      <c r="DQ32" s="24"/>
      <c r="DR32" s="24" t="str">
        <f>STDEV(DR25:DR29)</f>
        <v>#DIV/0!</v>
      </c>
      <c r="DS32" s="24"/>
      <c r="DT32" s="24"/>
      <c r="DU32" s="24" t="str">
        <f>STDEV(DU25:DU29)</f>
        <v>#DIV/0!</v>
      </c>
      <c r="DV32" s="24"/>
      <c r="DW32" s="24"/>
      <c r="DX32" s="24" t="str">
        <f>STDEV(DX25:DX29)</f>
        <v>#DIV/0!</v>
      </c>
      <c r="DY32" s="24"/>
      <c r="DZ32" s="24"/>
      <c r="EA32" s="24" t="str">
        <f>STDEV(EA25:EA29)</f>
        <v>#DIV/0!</v>
      </c>
      <c r="EB32" s="24"/>
      <c r="EC32" s="24"/>
      <c r="ED32" s="24" t="str">
        <f>STDEV(ED25:ED29)</f>
        <v>#DIV/0!</v>
      </c>
    </row>
    <row r="33" ht="13.5" customHeight="1">
      <c r="A33" s="2" t="s">
        <v>16</v>
      </c>
      <c r="B33" s="2"/>
      <c r="C33" s="2"/>
      <c r="D33" s="2"/>
      <c r="E33" s="24">
        <f>E32/SQRT(COUNTA(E25:E29))</f>
        <v>18.5742585</v>
      </c>
      <c r="F33" s="2"/>
      <c r="G33" s="2"/>
      <c r="H33" s="24">
        <f>H32/SQRT(COUNTA(H25:H29))</f>
        <v>18.44812925</v>
      </c>
      <c r="I33" s="2"/>
      <c r="J33" s="2"/>
      <c r="K33" s="24">
        <f>K32/SQRT(COUNTA(K25:K29))</f>
        <v>36.950932</v>
      </c>
      <c r="L33" s="2"/>
      <c r="M33" s="2"/>
      <c r="N33" s="24">
        <f>N32/SQRT(COUNTA(N25:N29))</f>
        <v>0.7413645</v>
      </c>
      <c r="O33" s="2"/>
      <c r="P33" s="2"/>
      <c r="Q33" s="24">
        <f>Q32/SQRT(COUNTA(Q25:Q29))</f>
        <v>4.05179625</v>
      </c>
      <c r="R33" s="2"/>
      <c r="S33" s="2"/>
      <c r="T33" s="24">
        <f>T32/SQRT(COUNTA(T25:T29))</f>
        <v>0.91208925</v>
      </c>
      <c r="U33" s="2"/>
      <c r="V33" s="2"/>
      <c r="W33" s="24">
        <f>W32/SQRT(COUNTA(W25:W29))</f>
        <v>6.434796</v>
      </c>
      <c r="X33" s="2"/>
      <c r="Y33" s="24"/>
      <c r="Z33" s="24">
        <f>Z32/SQRT(COUNTA(Z25:Z29))</f>
        <v>10.74278</v>
      </c>
      <c r="AA33" s="2"/>
      <c r="AB33" s="2"/>
      <c r="AC33" s="24">
        <f>AC32/SQRT(COUNTA(AC25:AC29))</f>
        <v>14.2273615</v>
      </c>
      <c r="AD33" s="2"/>
      <c r="AE33" s="2"/>
      <c r="AF33" s="24">
        <f>AF32/SQRT(COUNTA(AF25:AF29))</f>
        <v>5.19543425</v>
      </c>
      <c r="AG33" s="2"/>
      <c r="AH33" s="2"/>
      <c r="AI33" s="24">
        <f>AI32/SQRT(COUNTA(AI25:AI29))</f>
        <v>7.41636125</v>
      </c>
      <c r="AJ33" s="2"/>
      <c r="AK33" s="2"/>
      <c r="AL33" s="24">
        <f>AL32/SQRT(COUNTA(AL25:AL29))</f>
        <v>27.778113</v>
      </c>
      <c r="AM33" s="2"/>
      <c r="AN33" s="2"/>
      <c r="AO33" s="24">
        <f>AO32/SQRT(COUNTA(AO25:AO29))</f>
        <v>32.80348025</v>
      </c>
      <c r="AP33" s="2"/>
      <c r="AQ33" s="2"/>
      <c r="AR33" s="24">
        <f>AR32/SQRT(COUNTA(AR25:AR29))</f>
        <v>24.403769</v>
      </c>
      <c r="AS33" s="2"/>
      <c r="AT33" s="2"/>
      <c r="AU33" s="24">
        <f>AU32/SQRT(COUNTA(AU25:AU29))</f>
        <v>17.67786725</v>
      </c>
      <c r="AV33" s="2"/>
      <c r="AW33" s="2"/>
      <c r="AX33" s="24">
        <f>AX32/SQRT(COUNTA(AX25:AX29))</f>
        <v>2.095386</v>
      </c>
      <c r="AY33" s="2"/>
      <c r="AZ33" s="2"/>
      <c r="BA33" s="24">
        <f>BA32/SQRT(COUNTA(BA25:BA29))</f>
        <v>14.06727275</v>
      </c>
      <c r="BB33" s="2"/>
      <c r="BC33" s="2"/>
      <c r="BD33" s="24">
        <f>BD32/SQRT(COUNTA(BD25:BD29))</f>
        <v>23.57407775</v>
      </c>
      <c r="BE33" s="2"/>
      <c r="BF33" s="2"/>
      <c r="BG33" s="24">
        <f>BG32/SQRT(COUNTA(BG25:BG29))</f>
        <v>26.5095</v>
      </c>
      <c r="BH33" s="2"/>
      <c r="BI33" s="2"/>
      <c r="BJ33" s="24">
        <f>BJ32/SQRT(COUNTA(BJ25:BJ29))</f>
        <v>3.15732</v>
      </c>
      <c r="BK33" s="2"/>
      <c r="BL33" s="2"/>
      <c r="BM33" s="24">
        <f>BM32/SQRT(COUNTA(BM25:BM29))</f>
        <v>8.944705</v>
      </c>
      <c r="BN33" s="2"/>
      <c r="BO33" s="2"/>
      <c r="BP33" s="24">
        <f>BP32/SQRT(COUNTA(BP25:BP29))</f>
        <v>9.290262</v>
      </c>
      <c r="BQ33" s="2"/>
      <c r="BR33" s="2"/>
      <c r="BS33" s="24">
        <f>BS32/SQRT(COUNTA(BS25:BS29))</f>
        <v>22.22287</v>
      </c>
      <c r="BT33" s="2"/>
      <c r="BU33" s="2"/>
      <c r="BV33" s="24">
        <f>BV32/SQRT(COUNTA(BV25:BV29))</f>
        <v>60.69945425</v>
      </c>
      <c r="BW33" s="2"/>
      <c r="BX33" s="2"/>
      <c r="BY33" s="24">
        <f>BY32/SQRT(COUNTA(BY25:BY29))</f>
        <v>43.132122</v>
      </c>
      <c r="BZ33" s="2"/>
      <c r="CA33" s="2"/>
      <c r="CB33" s="24">
        <f>CB32/SQRT(COUNTA(CB25:CB29))</f>
        <v>21.148254</v>
      </c>
      <c r="CC33" s="2"/>
      <c r="CD33" s="2"/>
      <c r="CE33" s="24">
        <f>CE32/SQRT(COUNTA(CE25:CE29))</f>
        <v>3.24619025</v>
      </c>
      <c r="CF33" s="2"/>
      <c r="CG33" s="3"/>
      <c r="CH33" s="24">
        <f>CH32/SQRT(COUNTA(CH25:CH29))</f>
        <v>79.09826</v>
      </c>
      <c r="CI33" s="24"/>
      <c r="CJ33" s="24"/>
      <c r="CK33" s="24">
        <f>CK32/SQRT(COUNTA(CK25:CK29))</f>
        <v>9.03236175</v>
      </c>
      <c r="CL33" s="24"/>
      <c r="CM33" s="24"/>
      <c r="CN33" s="24" t="str">
        <f>CN32/SQRT(COUNTA(CN25:CN29))</f>
        <v>#DIV/0!</v>
      </c>
      <c r="CO33" s="24"/>
      <c r="CP33" s="24"/>
      <c r="CQ33" s="24" t="str">
        <f>CQ32/SQRT(COUNTA(CQ25:CQ29))</f>
        <v>#DIV/0!</v>
      </c>
      <c r="CR33" s="24"/>
      <c r="CS33" s="24"/>
      <c r="CT33" s="24" t="str">
        <f>CT32/SQRT(COUNTA(CT25:CT29))</f>
        <v>#DIV/0!</v>
      </c>
      <c r="CU33" s="24"/>
      <c r="CV33" s="24"/>
      <c r="CW33" s="24" t="str">
        <f>CW32/SQRT(COUNTA(CW25:CW29))</f>
        <v>#DIV/0!</v>
      </c>
      <c r="CX33" s="24"/>
      <c r="CY33" s="24"/>
      <c r="CZ33" s="24" t="str">
        <f>CZ32/SQRT(COUNTA(CZ25:CZ29))</f>
        <v>#DIV/0!</v>
      </c>
      <c r="DA33" s="24"/>
      <c r="DB33" s="24"/>
      <c r="DC33" s="24" t="str">
        <f>DC32/SQRT(COUNTA(DC25:DC29))</f>
        <v>#DIV/0!</v>
      </c>
      <c r="DD33" s="24"/>
      <c r="DE33" s="24"/>
      <c r="DF33" s="24" t="str">
        <f>DF32/SQRT(COUNTA(DF25:DF29))</f>
        <v>#DIV/0!</v>
      </c>
      <c r="DG33" s="24"/>
      <c r="DH33" s="24"/>
      <c r="DI33" s="24" t="str">
        <f>DI32/SQRT(COUNTA(DI25:DI29))</f>
        <v>#DIV/0!</v>
      </c>
      <c r="DJ33" s="24"/>
      <c r="DK33" s="24"/>
      <c r="DL33" s="24" t="str">
        <f>DL32/SQRT(COUNTA(DL25:DL29))</f>
        <v>#DIV/0!</v>
      </c>
      <c r="DM33" s="24"/>
      <c r="DN33" s="24"/>
      <c r="DO33" s="24" t="str">
        <f>DO32/SQRT(COUNTA(DO25:DO29))</f>
        <v>#DIV/0!</v>
      </c>
      <c r="DP33" s="24"/>
      <c r="DQ33" s="24"/>
      <c r="DR33" s="24" t="str">
        <f>DR32/SQRT(COUNTA(DR25:DR29))</f>
        <v>#DIV/0!</v>
      </c>
      <c r="DS33" s="24"/>
      <c r="DT33" s="24"/>
      <c r="DU33" s="24" t="str">
        <f>DU32/SQRT(COUNTA(DU25:DU29))</f>
        <v>#DIV/0!</v>
      </c>
      <c r="DV33" s="24"/>
      <c r="DW33" s="24"/>
      <c r="DX33" s="24" t="str">
        <f>DX32/SQRT(COUNTA(DX25:DX29))</f>
        <v>#DIV/0!</v>
      </c>
      <c r="DY33" s="24"/>
      <c r="DZ33" s="24"/>
      <c r="EA33" s="24" t="str">
        <f>EA32/SQRT(COUNTA(EA25:EA29))</f>
        <v>#DIV/0!</v>
      </c>
      <c r="EB33" s="24"/>
      <c r="EC33" s="24"/>
      <c r="ED33" s="24" t="str">
        <f>ED32/SQRT(COUNTA(ED25:ED29))</f>
        <v>#DIV/0!</v>
      </c>
    </row>
    <row r="34" ht="15.0" customHeight="1">
      <c r="A34" s="34" t="s">
        <v>8</v>
      </c>
      <c r="B34" s="34" t="s">
        <v>9</v>
      </c>
      <c r="C34" s="34"/>
      <c r="D34" s="34"/>
      <c r="E34" s="34" t="s">
        <v>10</v>
      </c>
      <c r="F34" s="34"/>
      <c r="G34" s="34"/>
      <c r="H34" s="34" t="s">
        <v>10</v>
      </c>
      <c r="I34" s="34"/>
      <c r="J34" s="34"/>
      <c r="K34" s="34" t="s">
        <v>10</v>
      </c>
      <c r="L34" s="34"/>
      <c r="M34" s="34"/>
      <c r="N34" s="34" t="s">
        <v>10</v>
      </c>
      <c r="O34" s="34"/>
      <c r="P34" s="34"/>
      <c r="Q34" s="34" t="s">
        <v>10</v>
      </c>
      <c r="R34" s="34"/>
      <c r="S34" s="34"/>
      <c r="T34" s="34" t="s">
        <v>10</v>
      </c>
      <c r="U34" s="34"/>
      <c r="V34" s="34"/>
      <c r="W34" s="34" t="s">
        <v>10</v>
      </c>
      <c r="X34" s="34"/>
      <c r="Y34" s="34"/>
      <c r="Z34" s="34" t="s">
        <v>10</v>
      </c>
      <c r="AA34" s="34"/>
      <c r="AB34" s="34"/>
      <c r="AC34" s="34" t="s">
        <v>10</v>
      </c>
      <c r="AD34" s="34"/>
      <c r="AE34" s="34"/>
      <c r="AF34" s="34" t="s">
        <v>10</v>
      </c>
      <c r="AG34" s="34"/>
      <c r="AH34" s="34"/>
      <c r="AI34" s="34" t="s">
        <v>10</v>
      </c>
      <c r="AJ34" s="34"/>
      <c r="AK34" s="34"/>
      <c r="AL34" s="34" t="s">
        <v>10</v>
      </c>
      <c r="AM34" s="34"/>
      <c r="AN34" s="34"/>
      <c r="AO34" s="34" t="s">
        <v>10</v>
      </c>
      <c r="AP34" s="34"/>
      <c r="AQ34" s="34"/>
      <c r="AR34" s="34" t="s">
        <v>10</v>
      </c>
      <c r="AS34" s="34"/>
      <c r="AT34" s="34"/>
      <c r="AU34" s="34" t="s">
        <v>10</v>
      </c>
      <c r="AV34" s="34"/>
      <c r="AW34" s="34"/>
      <c r="AX34" s="34" t="s">
        <v>10</v>
      </c>
      <c r="AY34" s="34"/>
      <c r="AZ34" s="34"/>
      <c r="BA34" s="34" t="s">
        <v>10</v>
      </c>
      <c r="BB34" s="34"/>
      <c r="BC34" s="34"/>
      <c r="BD34" s="34" t="s">
        <v>10</v>
      </c>
      <c r="BE34" s="34"/>
      <c r="BF34" s="34"/>
      <c r="BG34" s="34" t="s">
        <v>10</v>
      </c>
      <c r="BH34" s="34"/>
      <c r="BI34" s="34"/>
      <c r="BJ34" s="34" t="s">
        <v>10</v>
      </c>
      <c r="BK34" s="34"/>
      <c r="BL34" s="34"/>
      <c r="BM34" s="34" t="s">
        <v>10</v>
      </c>
      <c r="BN34" s="34"/>
      <c r="BO34" s="34"/>
      <c r="BP34" s="34" t="s">
        <v>10</v>
      </c>
      <c r="BQ34" s="34"/>
      <c r="BR34" s="34"/>
      <c r="BS34" s="34" t="s">
        <v>10</v>
      </c>
      <c r="BT34" s="34"/>
      <c r="BU34" s="34"/>
      <c r="BV34" s="34" t="s">
        <v>10</v>
      </c>
      <c r="BW34" s="34"/>
      <c r="BX34" s="34"/>
      <c r="BY34" s="34" t="s">
        <v>10</v>
      </c>
      <c r="BZ34" s="34"/>
      <c r="CA34" s="34"/>
      <c r="CB34" s="34" t="s">
        <v>10</v>
      </c>
      <c r="CC34" s="34"/>
      <c r="CD34" s="34"/>
      <c r="CE34" s="34" t="s">
        <v>10</v>
      </c>
      <c r="CF34" s="34"/>
      <c r="CG34" s="35"/>
      <c r="CH34" s="34" t="s">
        <v>10</v>
      </c>
      <c r="CI34" s="41"/>
      <c r="CJ34" s="41"/>
      <c r="CK34" s="34" t="s">
        <v>10</v>
      </c>
      <c r="CL34" s="41"/>
      <c r="CM34" s="41"/>
      <c r="CN34" s="34" t="s">
        <v>10</v>
      </c>
      <c r="CO34" s="41"/>
      <c r="CP34" s="41"/>
      <c r="CQ34" s="34" t="s">
        <v>10</v>
      </c>
      <c r="CR34" s="41"/>
      <c r="CS34" s="41"/>
      <c r="CT34" s="34" t="s">
        <v>10</v>
      </c>
      <c r="CU34" s="41"/>
      <c r="CV34" s="41"/>
      <c r="CW34" s="34" t="s">
        <v>10</v>
      </c>
      <c r="CX34" s="41"/>
      <c r="CY34" s="41"/>
      <c r="CZ34" s="34" t="s">
        <v>10</v>
      </c>
      <c r="DA34" s="41"/>
      <c r="DB34" s="41"/>
      <c r="DC34" s="34" t="s">
        <v>10</v>
      </c>
      <c r="DD34" s="41"/>
      <c r="DE34" s="41"/>
      <c r="DF34" s="34" t="s">
        <v>10</v>
      </c>
      <c r="DG34" s="41"/>
      <c r="DH34" s="41"/>
      <c r="DI34" s="34" t="s">
        <v>10</v>
      </c>
      <c r="DJ34" s="41"/>
      <c r="DK34" s="41"/>
      <c r="DL34" s="34" t="s">
        <v>10</v>
      </c>
      <c r="DM34" s="41"/>
      <c r="DN34" s="41"/>
      <c r="DO34" s="34" t="s">
        <v>10</v>
      </c>
      <c r="DP34" s="41"/>
      <c r="DQ34" s="41"/>
      <c r="DR34" s="34" t="s">
        <v>10</v>
      </c>
      <c r="DS34" s="41"/>
      <c r="DT34" s="41"/>
      <c r="DU34" s="34" t="s">
        <v>10</v>
      </c>
      <c r="DV34" s="41"/>
      <c r="DW34" s="41"/>
      <c r="DX34" s="34" t="s">
        <v>10</v>
      </c>
      <c r="DY34" s="41"/>
      <c r="DZ34" s="41"/>
      <c r="EA34" s="34" t="s">
        <v>10</v>
      </c>
      <c r="EB34" s="41"/>
      <c r="EC34" s="41"/>
      <c r="ED34" s="34" t="s">
        <v>10</v>
      </c>
    </row>
    <row r="35" ht="15.0" customHeight="1">
      <c r="A35" s="42" t="s">
        <v>18</v>
      </c>
      <c r="B35" s="24">
        <v>1.0</v>
      </c>
      <c r="C35" s="25">
        <v>6.23</v>
      </c>
      <c r="D35" s="26">
        <v>6.56</v>
      </c>
      <c r="E35" s="27">
        <f>C35^2*D35/2</f>
        <v>127.306312</v>
      </c>
      <c r="F35" s="28">
        <v>5.65</v>
      </c>
      <c r="G35" s="28">
        <v>6.21</v>
      </c>
      <c r="H35" s="27">
        <f>F35^2*G35/2</f>
        <v>99.1193625</v>
      </c>
      <c r="I35" s="28">
        <v>6.53</v>
      </c>
      <c r="J35" s="28">
        <v>7.71</v>
      </c>
      <c r="K35" s="27">
        <f>I35^2*J35/2</f>
        <v>164.3806695</v>
      </c>
      <c r="L35" s="28">
        <v>6.37</v>
      </c>
      <c r="M35" s="28">
        <v>7.4</v>
      </c>
      <c r="N35" s="27">
        <f>L35^2*M35/2</f>
        <v>150.13453</v>
      </c>
      <c r="O35" s="28">
        <v>5.75</v>
      </c>
      <c r="P35" s="28">
        <v>6.0</v>
      </c>
      <c r="Q35" s="27">
        <f>O35^2*P35/2</f>
        <v>99.1875</v>
      </c>
      <c r="R35" s="28">
        <v>5.34</v>
      </c>
      <c r="S35" s="28">
        <v>5.44</v>
      </c>
      <c r="T35" s="27">
        <f>R35^2*S35/2</f>
        <v>77.562432</v>
      </c>
      <c r="U35" s="28">
        <v>5.08</v>
      </c>
      <c r="V35" s="28">
        <v>5.49</v>
      </c>
      <c r="W35" s="27">
        <f>U35^2*V35/2</f>
        <v>70.838568</v>
      </c>
      <c r="X35" s="28">
        <v>5.2</v>
      </c>
      <c r="Y35" s="28">
        <v>5.64</v>
      </c>
      <c r="Z35" s="27">
        <f>X35^2*Y35/2</f>
        <v>76.2528</v>
      </c>
      <c r="AA35" s="28">
        <v>5.61</v>
      </c>
      <c r="AB35" s="28">
        <v>6.41</v>
      </c>
      <c r="AC35" s="27">
        <f>AA35^2*AB35/2</f>
        <v>100.8680805</v>
      </c>
      <c r="AD35" s="28">
        <v>5.85</v>
      </c>
      <c r="AE35" s="28">
        <v>6.62</v>
      </c>
      <c r="AF35" s="27">
        <f>AD35^2*AE35/2</f>
        <v>113.276475</v>
      </c>
      <c r="AG35" s="28">
        <v>6.04</v>
      </c>
      <c r="AH35" s="28">
        <v>6.53</v>
      </c>
      <c r="AI35" s="27">
        <f>AG35^2*AH35/2</f>
        <v>119.112424</v>
      </c>
      <c r="AJ35" s="28">
        <v>6.28</v>
      </c>
      <c r="AK35" s="28">
        <v>6.69</v>
      </c>
      <c r="AL35" s="27">
        <f>AJ35^2*AK35/2</f>
        <v>131.921448</v>
      </c>
      <c r="AM35" s="28">
        <v>7.27</v>
      </c>
      <c r="AN35" s="28">
        <v>8.0</v>
      </c>
      <c r="AO35" s="27">
        <f>AM35^2*AN35/2</f>
        <v>211.4116</v>
      </c>
      <c r="AP35" s="29">
        <v>7.27</v>
      </c>
      <c r="AQ35" s="29">
        <v>8.04</v>
      </c>
      <c r="AR35" s="27">
        <f>AP35^2*AQ35/2</f>
        <v>212.468658</v>
      </c>
      <c r="AS35" s="29">
        <v>7.44</v>
      </c>
      <c r="AT35" s="29">
        <v>8.25</v>
      </c>
      <c r="AU35" s="27">
        <f>AS35^2*AT35/2</f>
        <v>228.3336</v>
      </c>
      <c r="AV35" s="29">
        <v>7.12</v>
      </c>
      <c r="AW35" s="29">
        <v>7.33</v>
      </c>
      <c r="AX35" s="27">
        <f>AV35^2*AW35/2</f>
        <v>185.794976</v>
      </c>
      <c r="AY35" s="29">
        <v>7.09</v>
      </c>
      <c r="AZ35" s="29">
        <v>7.69</v>
      </c>
      <c r="BA35" s="27">
        <f>AY35^2*AZ35/2</f>
        <v>193.2808445</v>
      </c>
      <c r="BB35" s="29">
        <v>7.12</v>
      </c>
      <c r="BC35" s="29">
        <v>7.57</v>
      </c>
      <c r="BD35" s="27">
        <f>BB35^2*BC35/2</f>
        <v>191.878304</v>
      </c>
      <c r="BE35" s="29">
        <v>7.24</v>
      </c>
      <c r="BF35" s="29">
        <v>8.38</v>
      </c>
      <c r="BG35" s="27">
        <f>BE35^2*BF35/2</f>
        <v>219.629744</v>
      </c>
      <c r="BH35" s="29">
        <v>7.7</v>
      </c>
      <c r="BI35" s="29">
        <v>8.17</v>
      </c>
      <c r="BJ35" s="27">
        <f>BH35^2*BI35/2</f>
        <v>242.19965</v>
      </c>
      <c r="BK35" s="29">
        <v>7.33</v>
      </c>
      <c r="BL35" s="29">
        <v>7.71</v>
      </c>
      <c r="BM35" s="27">
        <f>BK35^2*BL35/2</f>
        <v>207.1249095</v>
      </c>
      <c r="BN35" s="29">
        <v>6.97</v>
      </c>
      <c r="BO35" s="29">
        <v>7.55</v>
      </c>
      <c r="BP35" s="27">
        <f>BN35^2*BO35/2</f>
        <v>183.3928975</v>
      </c>
      <c r="BQ35" s="29">
        <v>7.71</v>
      </c>
      <c r="BR35" s="29">
        <v>8.31</v>
      </c>
      <c r="BS35" s="27">
        <f>BQ35^2*BR35/2</f>
        <v>246.9902355</v>
      </c>
      <c r="BT35" s="29">
        <v>7.55</v>
      </c>
      <c r="BU35" s="29">
        <v>8.35</v>
      </c>
      <c r="BV35" s="27">
        <f>BT35^2*BU35/2</f>
        <v>237.9854375</v>
      </c>
      <c r="BW35" s="29">
        <v>8.32</v>
      </c>
      <c r="BX35" s="29">
        <v>8.93</v>
      </c>
      <c r="BY35" s="27">
        <f>BW35^2*BX35/2</f>
        <v>309.078016</v>
      </c>
      <c r="BZ35" s="29">
        <v>8.22</v>
      </c>
      <c r="CA35" s="29">
        <v>8.7</v>
      </c>
      <c r="CB35" s="27">
        <f>BZ35^2*CA35/2</f>
        <v>293.92254</v>
      </c>
      <c r="CC35" s="29">
        <v>8.28</v>
      </c>
      <c r="CD35" s="29">
        <v>9.15</v>
      </c>
      <c r="CE35" s="27">
        <f>CC35^2*CD35/2</f>
        <v>313.65468</v>
      </c>
      <c r="CF35" s="29">
        <v>7.59</v>
      </c>
      <c r="CG35" s="38">
        <v>8.47</v>
      </c>
      <c r="CH35" s="27">
        <f>CF35^2*CG35/2</f>
        <v>243.9703035</v>
      </c>
      <c r="CI35" s="38">
        <v>8.17</v>
      </c>
      <c r="CJ35" s="38">
        <v>8.54</v>
      </c>
      <c r="CK35" s="27">
        <f>CI35^2*CJ35/2</f>
        <v>285.017803</v>
      </c>
      <c r="CL35" s="38">
        <v>9.41</v>
      </c>
      <c r="CM35" s="38">
        <v>9.67</v>
      </c>
      <c r="CN35" s="27">
        <f>CL35^2*CM35/2</f>
        <v>428.1300635</v>
      </c>
      <c r="CO35" s="38">
        <v>9.59</v>
      </c>
      <c r="CP35" s="38">
        <v>10.29</v>
      </c>
      <c r="CQ35" s="27">
        <f>CO35^2*CP35/2</f>
        <v>473.1758745</v>
      </c>
      <c r="CR35" s="38">
        <v>8.72</v>
      </c>
      <c r="CS35" s="38">
        <v>9.2</v>
      </c>
      <c r="CT35" s="27">
        <f>CR35^2*CS35/2</f>
        <v>349.77664</v>
      </c>
      <c r="CU35" s="38"/>
      <c r="CV35" s="38"/>
      <c r="CW35" s="27">
        <f>CU35^2*CV35/2</f>
        <v>0</v>
      </c>
      <c r="CX35" s="38"/>
      <c r="CY35" s="38"/>
      <c r="CZ35" s="27">
        <f>CX35^2*CY35/2</f>
        <v>0</v>
      </c>
      <c r="DA35" s="38"/>
      <c r="DB35" s="38"/>
      <c r="DC35" s="27">
        <f>DA35^2*DB35/2</f>
        <v>0</v>
      </c>
      <c r="DD35" s="38"/>
      <c r="DE35" s="38"/>
      <c r="DF35" s="27">
        <f>DD35^2*DE35/2</f>
        <v>0</v>
      </c>
      <c r="DG35" s="38"/>
      <c r="DH35" s="38"/>
      <c r="DI35" s="27">
        <f>DG35^2*DH35/2</f>
        <v>0</v>
      </c>
      <c r="DJ35" s="38"/>
      <c r="DK35" s="38"/>
      <c r="DL35" s="27">
        <f>DJ35^2*DK35/2</f>
        <v>0</v>
      </c>
      <c r="DM35" s="38"/>
      <c r="DN35" s="38"/>
      <c r="DO35" s="27">
        <f>DM35^2*DN35/2</f>
        <v>0</v>
      </c>
      <c r="DP35" s="38"/>
      <c r="DQ35" s="38"/>
      <c r="DR35" s="27">
        <f>DP35^2*DQ35/2</f>
        <v>0</v>
      </c>
      <c r="DS35" s="38"/>
      <c r="DT35" s="38"/>
      <c r="DU35" s="27">
        <f>DS35^2*DT35/2</f>
        <v>0</v>
      </c>
      <c r="DV35" s="38"/>
      <c r="DW35" s="38"/>
      <c r="DX35" s="27">
        <f>DV35^2*DW35/2</f>
        <v>0</v>
      </c>
      <c r="DY35" s="38"/>
      <c r="DZ35" s="38"/>
      <c r="EA35" s="27">
        <f>DY35^2*DZ35/2</f>
        <v>0</v>
      </c>
      <c r="EB35" s="38"/>
      <c r="EC35" s="38"/>
      <c r="ED35" s="27">
        <f>EB35^2*EC35/2</f>
        <v>0</v>
      </c>
    </row>
    <row r="36" ht="15.0" customHeight="1">
      <c r="B36" s="24"/>
      <c r="C36" s="28"/>
      <c r="D36" s="28"/>
      <c r="E36" s="27"/>
      <c r="F36" s="24"/>
      <c r="G36" s="24"/>
      <c r="H36" s="27"/>
      <c r="I36" s="24"/>
      <c r="J36" s="24"/>
      <c r="K36" s="27"/>
      <c r="L36" s="24"/>
      <c r="M36" s="24"/>
      <c r="N36" s="27"/>
      <c r="O36" s="24"/>
      <c r="P36" s="24"/>
      <c r="Q36" s="27"/>
      <c r="R36" s="24"/>
      <c r="S36" s="24"/>
      <c r="T36" s="27"/>
      <c r="U36" s="24"/>
      <c r="V36" s="24"/>
      <c r="W36" s="27"/>
      <c r="X36" s="24"/>
      <c r="Y36" s="24"/>
      <c r="Z36" s="27"/>
      <c r="AA36" s="24"/>
      <c r="AB36" s="24"/>
      <c r="AC36" s="27"/>
      <c r="AD36" s="24"/>
      <c r="AE36" s="24"/>
      <c r="AF36" s="27"/>
      <c r="AG36" s="24"/>
      <c r="AH36" s="24"/>
      <c r="AI36" s="27"/>
      <c r="AJ36" s="24"/>
      <c r="AK36" s="24"/>
      <c r="AL36" s="27"/>
      <c r="AM36" s="24"/>
      <c r="AN36" s="24"/>
      <c r="AO36" s="27"/>
      <c r="AP36" s="2"/>
      <c r="AQ36" s="2"/>
      <c r="AR36" s="27"/>
      <c r="AS36" s="2"/>
      <c r="AT36" s="2"/>
      <c r="AU36" s="27"/>
      <c r="AV36" s="2"/>
      <c r="AW36" s="2"/>
      <c r="AX36" s="27"/>
      <c r="AY36" s="2"/>
      <c r="AZ36" s="2"/>
      <c r="BA36" s="27"/>
      <c r="BB36" s="2"/>
      <c r="BC36" s="2"/>
      <c r="BD36" s="27"/>
      <c r="BE36" s="2"/>
      <c r="BF36" s="2"/>
      <c r="BG36" s="27"/>
      <c r="BH36" s="2"/>
      <c r="BI36" s="2"/>
      <c r="BJ36" s="27"/>
      <c r="BK36" s="2"/>
      <c r="BL36" s="2"/>
      <c r="BM36" s="27"/>
      <c r="BN36" s="2"/>
      <c r="BO36" s="2"/>
      <c r="BP36" s="27"/>
      <c r="BQ36" s="2"/>
      <c r="BR36" s="2"/>
      <c r="BS36" s="27"/>
      <c r="BT36" s="2"/>
      <c r="BU36" s="2"/>
      <c r="BV36" s="27"/>
      <c r="BW36" s="2"/>
      <c r="BX36" s="2"/>
      <c r="BY36" s="27"/>
      <c r="BZ36" s="2"/>
      <c r="CA36" s="2"/>
      <c r="CB36" s="27"/>
      <c r="CC36" s="2"/>
      <c r="CD36" s="2"/>
      <c r="CE36" s="27"/>
      <c r="CF36" s="2"/>
      <c r="CG36" s="3"/>
      <c r="CH36" s="27"/>
      <c r="CI36" s="3"/>
      <c r="CJ36" s="3"/>
      <c r="CK36" s="27"/>
      <c r="CL36" s="3"/>
      <c r="CM36" s="3"/>
      <c r="CN36" s="27"/>
      <c r="CO36" s="3"/>
      <c r="CP36" s="3"/>
      <c r="CQ36" s="27"/>
      <c r="CR36" s="3"/>
      <c r="CS36" s="3"/>
      <c r="CT36" s="27"/>
      <c r="CU36" s="3"/>
      <c r="CV36" s="3"/>
      <c r="CW36" s="27"/>
      <c r="CX36" s="3"/>
      <c r="CY36" s="3"/>
      <c r="CZ36" s="27"/>
      <c r="DA36" s="3"/>
      <c r="DB36" s="3"/>
      <c r="DC36" s="27"/>
      <c r="DD36" s="3"/>
      <c r="DE36" s="3"/>
      <c r="DF36" s="27"/>
      <c r="DG36" s="3"/>
      <c r="DH36" s="3"/>
      <c r="DI36" s="27"/>
      <c r="DJ36" s="3"/>
      <c r="DK36" s="3"/>
      <c r="DL36" s="27"/>
      <c r="DM36" s="3"/>
      <c r="DN36" s="3"/>
      <c r="DO36" s="27"/>
      <c r="DP36" s="3"/>
      <c r="DQ36" s="3"/>
      <c r="DR36" s="27"/>
      <c r="DS36" s="3"/>
      <c r="DT36" s="3"/>
      <c r="DU36" s="27"/>
      <c r="DV36" s="3"/>
      <c r="DW36" s="3"/>
      <c r="DX36" s="27"/>
      <c r="DY36" s="3"/>
      <c r="DZ36" s="3"/>
      <c r="EA36" s="27"/>
      <c r="EB36" s="3"/>
      <c r="EC36" s="3"/>
      <c r="ED36" s="27"/>
    </row>
    <row r="37" ht="15.0" customHeight="1">
      <c r="B37" s="24"/>
      <c r="C37" s="28"/>
      <c r="D37" s="28"/>
      <c r="E37" s="27"/>
      <c r="F37" s="24"/>
      <c r="G37" s="24"/>
      <c r="H37" s="27"/>
      <c r="I37" s="24"/>
      <c r="J37" s="24"/>
      <c r="K37" s="27"/>
      <c r="L37" s="24"/>
      <c r="M37" s="24"/>
      <c r="N37" s="27"/>
      <c r="O37" s="24"/>
      <c r="P37" s="24"/>
      <c r="Q37" s="27"/>
      <c r="R37" s="24"/>
      <c r="S37" s="24"/>
      <c r="T37" s="27"/>
      <c r="U37" s="24"/>
      <c r="V37" s="24"/>
      <c r="W37" s="27"/>
      <c r="X37" s="24"/>
      <c r="Y37" s="24"/>
      <c r="Z37" s="27"/>
      <c r="AA37" s="24"/>
      <c r="AB37" s="24"/>
      <c r="AC37" s="27"/>
      <c r="AD37" s="24"/>
      <c r="AE37" s="24"/>
      <c r="AF37" s="27"/>
      <c r="AG37" s="24"/>
      <c r="AH37" s="24"/>
      <c r="AI37" s="27"/>
      <c r="AJ37" s="24"/>
      <c r="AK37" s="24"/>
      <c r="AL37" s="27"/>
      <c r="AM37" s="24"/>
      <c r="AN37" s="24"/>
      <c r="AO37" s="27"/>
      <c r="AP37" s="2"/>
      <c r="AQ37" s="2"/>
      <c r="AR37" s="27"/>
      <c r="AS37" s="2"/>
      <c r="AT37" s="2"/>
      <c r="AU37" s="27"/>
      <c r="AV37" s="2"/>
      <c r="AW37" s="2"/>
      <c r="AX37" s="27"/>
      <c r="AY37" s="2"/>
      <c r="AZ37" s="2"/>
      <c r="BA37" s="27"/>
      <c r="BB37" s="2"/>
      <c r="BC37" s="2"/>
      <c r="BD37" s="27"/>
      <c r="BE37" s="2"/>
      <c r="BF37" s="2"/>
      <c r="BG37" s="27"/>
      <c r="BH37" s="2"/>
      <c r="BI37" s="2"/>
      <c r="BJ37" s="27"/>
      <c r="BK37" s="2"/>
      <c r="BL37" s="2"/>
      <c r="BM37" s="27"/>
      <c r="BN37" s="2"/>
      <c r="BO37" s="2"/>
      <c r="BP37" s="27"/>
      <c r="BQ37" s="2"/>
      <c r="BR37" s="2"/>
      <c r="BS37" s="27"/>
      <c r="BT37" s="2"/>
      <c r="BU37" s="2"/>
      <c r="BV37" s="27"/>
      <c r="BW37" s="2"/>
      <c r="BX37" s="2"/>
      <c r="BY37" s="27"/>
      <c r="BZ37" s="2"/>
      <c r="CA37" s="2"/>
      <c r="CB37" s="27"/>
      <c r="CC37" s="2"/>
      <c r="CD37" s="2"/>
      <c r="CE37" s="27"/>
      <c r="CF37" s="2"/>
      <c r="CG37" s="3"/>
      <c r="CH37" s="27"/>
      <c r="CI37" s="3"/>
      <c r="CJ37" s="3"/>
      <c r="CK37" s="27"/>
      <c r="CL37" s="3"/>
      <c r="CM37" s="3"/>
      <c r="CN37" s="27"/>
      <c r="CO37" s="3"/>
      <c r="CP37" s="3"/>
      <c r="CQ37" s="27"/>
      <c r="CR37" s="3"/>
      <c r="CS37" s="3"/>
      <c r="CT37" s="27"/>
      <c r="CU37" s="3"/>
      <c r="CV37" s="3"/>
      <c r="CW37" s="27"/>
      <c r="CX37" s="3"/>
      <c r="CY37" s="3"/>
      <c r="CZ37" s="27"/>
      <c r="DA37" s="3"/>
      <c r="DB37" s="3"/>
      <c r="DC37" s="27"/>
      <c r="DD37" s="3"/>
      <c r="DE37" s="3"/>
      <c r="DF37" s="27"/>
      <c r="DG37" s="3"/>
      <c r="DH37" s="3"/>
      <c r="DI37" s="27"/>
      <c r="DJ37" s="3"/>
      <c r="DK37" s="3"/>
      <c r="DL37" s="27"/>
      <c r="DM37" s="3"/>
      <c r="DN37" s="3"/>
      <c r="DO37" s="27"/>
      <c r="DP37" s="3"/>
      <c r="DQ37" s="3"/>
      <c r="DR37" s="27"/>
      <c r="DS37" s="3"/>
      <c r="DT37" s="3"/>
      <c r="DU37" s="27"/>
      <c r="DV37" s="3"/>
      <c r="DW37" s="3"/>
      <c r="DX37" s="27"/>
      <c r="DY37" s="3"/>
      <c r="DZ37" s="3"/>
      <c r="EA37" s="27"/>
      <c r="EB37" s="3"/>
      <c r="EC37" s="3"/>
      <c r="ED37" s="27"/>
    </row>
    <row r="38" ht="15.0" customHeight="1">
      <c r="B38" s="24"/>
      <c r="C38" s="24"/>
      <c r="D38" s="24"/>
      <c r="E38" s="27"/>
      <c r="F38" s="24"/>
      <c r="G38" s="24"/>
      <c r="H38" s="27"/>
      <c r="I38" s="24"/>
      <c r="J38" s="24"/>
      <c r="K38" s="27"/>
      <c r="L38" s="24"/>
      <c r="M38" s="24"/>
      <c r="N38" s="27"/>
      <c r="O38" s="24"/>
      <c r="P38" s="24"/>
      <c r="Q38" s="27"/>
      <c r="R38" s="24"/>
      <c r="S38" s="24"/>
      <c r="T38" s="27"/>
      <c r="U38" s="24"/>
      <c r="V38" s="24"/>
      <c r="W38" s="27"/>
      <c r="X38" s="24"/>
      <c r="Y38" s="24"/>
      <c r="Z38" s="27"/>
      <c r="AA38" s="24"/>
      <c r="AB38" s="24"/>
      <c r="AC38" s="27"/>
      <c r="AD38" s="24"/>
      <c r="AE38" s="24"/>
      <c r="AF38" s="27"/>
      <c r="AG38" s="24"/>
      <c r="AH38" s="24"/>
      <c r="AI38" s="27"/>
      <c r="AJ38" s="24"/>
      <c r="AK38" s="24"/>
      <c r="AL38" s="27"/>
      <c r="AM38" s="24"/>
      <c r="AN38" s="24"/>
      <c r="AO38" s="27"/>
      <c r="AP38" s="2"/>
      <c r="AQ38" s="2"/>
      <c r="AR38" s="27"/>
      <c r="AS38" s="2"/>
      <c r="AT38" s="2"/>
      <c r="AU38" s="27"/>
      <c r="AV38" s="2"/>
      <c r="AW38" s="2"/>
      <c r="AX38" s="27"/>
      <c r="AY38" s="2"/>
      <c r="AZ38" s="2"/>
      <c r="BA38" s="27"/>
      <c r="BB38" s="2"/>
      <c r="BC38" s="2"/>
      <c r="BD38" s="27"/>
      <c r="BE38" s="2"/>
      <c r="BF38" s="2"/>
      <c r="BG38" s="27"/>
      <c r="BH38" s="2"/>
      <c r="BI38" s="2"/>
      <c r="BJ38" s="27"/>
      <c r="BK38" s="2"/>
      <c r="BL38" s="2"/>
      <c r="BM38" s="27"/>
      <c r="BN38" s="2"/>
      <c r="BO38" s="2"/>
      <c r="BP38" s="27"/>
      <c r="BQ38" s="2"/>
      <c r="BR38" s="2"/>
      <c r="BS38" s="27"/>
      <c r="BT38" s="2"/>
      <c r="BU38" s="2"/>
      <c r="BV38" s="27"/>
      <c r="BW38" s="2"/>
      <c r="BX38" s="2"/>
      <c r="BY38" s="27"/>
      <c r="BZ38" s="2"/>
      <c r="CA38" s="2"/>
      <c r="CB38" s="27"/>
      <c r="CC38" s="2"/>
      <c r="CD38" s="2"/>
      <c r="CE38" s="27"/>
      <c r="CF38" s="2"/>
      <c r="CG38" s="3"/>
      <c r="CH38" s="27"/>
      <c r="CI38" s="3"/>
      <c r="CJ38" s="3"/>
      <c r="CK38" s="27"/>
      <c r="CL38" s="3"/>
      <c r="CM38" s="3"/>
      <c r="CN38" s="27"/>
      <c r="CO38" s="3"/>
      <c r="CP38" s="3"/>
      <c r="CQ38" s="27"/>
      <c r="CR38" s="3"/>
      <c r="CS38" s="3"/>
      <c r="CT38" s="27"/>
      <c r="CU38" s="3"/>
      <c r="CV38" s="3"/>
      <c r="CW38" s="27"/>
      <c r="CX38" s="3"/>
      <c r="CY38" s="3"/>
      <c r="CZ38" s="27"/>
      <c r="DA38" s="3"/>
      <c r="DB38" s="3"/>
      <c r="DC38" s="27"/>
      <c r="DD38" s="3"/>
      <c r="DE38" s="3"/>
      <c r="DF38" s="27"/>
      <c r="DG38" s="3"/>
      <c r="DH38" s="3"/>
      <c r="DI38" s="27"/>
      <c r="DJ38" s="3"/>
      <c r="DK38" s="3"/>
      <c r="DL38" s="27"/>
      <c r="DM38" s="3"/>
      <c r="DN38" s="3"/>
      <c r="DO38" s="27"/>
      <c r="DP38" s="3"/>
      <c r="DQ38" s="3"/>
      <c r="DR38" s="27"/>
      <c r="DS38" s="3"/>
      <c r="DT38" s="3"/>
      <c r="DU38" s="27"/>
      <c r="DV38" s="3"/>
      <c r="DW38" s="3"/>
      <c r="DX38" s="27"/>
      <c r="DY38" s="3"/>
      <c r="DZ38" s="3"/>
      <c r="EA38" s="27"/>
      <c r="EB38" s="3"/>
      <c r="EC38" s="3"/>
      <c r="ED38" s="27"/>
    </row>
    <row r="39" ht="15.0" customHeight="1">
      <c r="B39" s="24"/>
      <c r="C39" s="24"/>
      <c r="D39" s="24"/>
      <c r="E39" s="27"/>
      <c r="F39" s="24"/>
      <c r="G39" s="24"/>
      <c r="H39" s="27"/>
      <c r="I39" s="24"/>
      <c r="J39" s="24"/>
      <c r="K39" s="27"/>
      <c r="L39" s="24"/>
      <c r="M39" s="24"/>
      <c r="N39" s="27"/>
      <c r="O39" s="24"/>
      <c r="P39" s="24"/>
      <c r="Q39" s="27"/>
      <c r="R39" s="24"/>
      <c r="S39" s="24"/>
      <c r="T39" s="27"/>
      <c r="U39" s="24"/>
      <c r="V39" s="24"/>
      <c r="W39" s="27"/>
      <c r="X39" s="24"/>
      <c r="Y39" s="24"/>
      <c r="Z39" s="27"/>
      <c r="AA39" s="24"/>
      <c r="AB39" s="24"/>
      <c r="AC39" s="27"/>
      <c r="AD39" s="24"/>
      <c r="AE39" s="24"/>
      <c r="AF39" s="27"/>
      <c r="AG39" s="24"/>
      <c r="AH39" s="24"/>
      <c r="AI39" s="27"/>
      <c r="AJ39" s="24"/>
      <c r="AK39" s="24"/>
      <c r="AL39" s="27"/>
      <c r="AM39" s="24"/>
      <c r="AN39" s="24"/>
      <c r="AO39" s="27"/>
      <c r="AP39" s="2"/>
      <c r="AQ39" s="2"/>
      <c r="AR39" s="27"/>
      <c r="AS39" s="2"/>
      <c r="AT39" s="2"/>
      <c r="AU39" s="27"/>
      <c r="AV39" s="2"/>
      <c r="AW39" s="2"/>
      <c r="AX39" s="27"/>
      <c r="AY39" s="2"/>
      <c r="AZ39" s="2"/>
      <c r="BA39" s="27"/>
      <c r="BB39" s="2"/>
      <c r="BC39" s="2"/>
      <c r="BD39" s="27"/>
      <c r="BE39" s="2"/>
      <c r="BF39" s="2"/>
      <c r="BG39" s="27"/>
      <c r="BH39" s="2"/>
      <c r="BI39" s="2"/>
      <c r="BJ39" s="27"/>
      <c r="BK39" s="2"/>
      <c r="BL39" s="2"/>
      <c r="BM39" s="27"/>
      <c r="BN39" s="2"/>
      <c r="BO39" s="2"/>
      <c r="BP39" s="27"/>
      <c r="BQ39" s="2"/>
      <c r="BR39" s="2"/>
      <c r="BS39" s="27"/>
      <c r="BT39" s="2"/>
      <c r="BU39" s="2"/>
      <c r="BV39" s="27"/>
      <c r="BW39" s="2"/>
      <c r="BX39" s="2"/>
      <c r="BY39" s="27"/>
      <c r="BZ39" s="2"/>
      <c r="CA39" s="2"/>
      <c r="CB39" s="27"/>
      <c r="CC39" s="2"/>
      <c r="CD39" s="2"/>
      <c r="CE39" s="27"/>
      <c r="CF39" s="2"/>
      <c r="CG39" s="3"/>
      <c r="CH39" s="27"/>
      <c r="CI39" s="3"/>
      <c r="CJ39" s="3"/>
      <c r="CK39" s="27"/>
      <c r="CL39" s="3"/>
      <c r="CM39" s="3"/>
      <c r="CN39" s="27"/>
      <c r="CO39" s="3"/>
      <c r="CP39" s="3"/>
      <c r="CQ39" s="27"/>
      <c r="CR39" s="3"/>
      <c r="CS39" s="3"/>
      <c r="CT39" s="27"/>
      <c r="CU39" s="3"/>
      <c r="CV39" s="3"/>
      <c r="CW39" s="27"/>
      <c r="CX39" s="3"/>
      <c r="CY39" s="3"/>
      <c r="CZ39" s="27"/>
      <c r="DA39" s="3"/>
      <c r="DB39" s="3"/>
      <c r="DC39" s="27"/>
      <c r="DD39" s="3"/>
      <c r="DE39" s="3"/>
      <c r="DF39" s="27"/>
      <c r="DG39" s="3"/>
      <c r="DH39" s="3"/>
      <c r="DI39" s="27"/>
      <c r="DJ39" s="3"/>
      <c r="DK39" s="3"/>
      <c r="DL39" s="27"/>
      <c r="DM39" s="3"/>
      <c r="DN39" s="3"/>
      <c r="DO39" s="27"/>
      <c r="DP39" s="3"/>
      <c r="DQ39" s="3"/>
      <c r="DR39" s="27"/>
      <c r="DS39" s="3"/>
      <c r="DT39" s="3"/>
      <c r="DU39" s="27"/>
      <c r="DV39" s="3"/>
      <c r="DW39" s="3"/>
      <c r="DX39" s="27"/>
      <c r="DY39" s="3"/>
      <c r="DZ39" s="3"/>
      <c r="EA39" s="27"/>
      <c r="EB39" s="3"/>
      <c r="EC39" s="3"/>
      <c r="ED39" s="27"/>
    </row>
    <row r="40" ht="15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3"/>
      <c r="CH40" s="2"/>
      <c r="CI40" s="3"/>
      <c r="CJ40" s="3"/>
      <c r="CK40" s="2"/>
      <c r="CL40" s="3"/>
      <c r="CM40" s="3"/>
      <c r="CN40" s="2"/>
      <c r="CO40" s="3"/>
      <c r="CP40" s="3"/>
      <c r="CQ40" s="2"/>
      <c r="CR40" s="3"/>
      <c r="CS40" s="3"/>
      <c r="CT40" s="2"/>
      <c r="CU40" s="3"/>
      <c r="CV40" s="3"/>
      <c r="CW40" s="2"/>
      <c r="CX40" s="3"/>
      <c r="CY40" s="3"/>
      <c r="CZ40" s="2"/>
      <c r="DA40" s="3"/>
      <c r="DB40" s="3"/>
      <c r="DC40" s="2"/>
      <c r="DD40" s="3"/>
      <c r="DE40" s="3"/>
      <c r="DF40" s="2"/>
      <c r="DG40" s="3"/>
      <c r="DH40" s="3"/>
      <c r="DI40" s="2"/>
      <c r="DJ40" s="3"/>
      <c r="DK40" s="3"/>
      <c r="DL40" s="2"/>
      <c r="DM40" s="3"/>
      <c r="DN40" s="3"/>
      <c r="DO40" s="2"/>
      <c r="DP40" s="3"/>
      <c r="DQ40" s="3"/>
      <c r="DR40" s="2"/>
      <c r="DS40" s="3"/>
      <c r="DT40" s="3"/>
      <c r="DU40" s="2"/>
      <c r="DV40" s="3"/>
      <c r="DW40" s="3"/>
      <c r="DX40" s="2"/>
      <c r="DY40" s="3"/>
      <c r="DZ40" s="3"/>
      <c r="EA40" s="2"/>
      <c r="EB40" s="3"/>
      <c r="EC40" s="3"/>
      <c r="ED40" s="2"/>
    </row>
    <row r="41" ht="13.5" customHeight="1">
      <c r="A41" s="2" t="s">
        <v>13</v>
      </c>
      <c r="B41" s="2" t="str">
        <f>A35</f>
        <v>Taxol 40mg/kg</v>
      </c>
      <c r="C41" s="2"/>
      <c r="D41" s="2"/>
      <c r="E41" s="24">
        <f>AVERAGE(E35:E39)</f>
        <v>127.306312</v>
      </c>
      <c r="F41" s="2"/>
      <c r="G41" s="2"/>
      <c r="H41" s="24">
        <f>AVERAGE(H35:H39)</f>
        <v>99.1193625</v>
      </c>
      <c r="I41" s="2"/>
      <c r="J41" s="2"/>
      <c r="K41" s="24">
        <f>AVERAGE(K35:K39)</f>
        <v>164.3806695</v>
      </c>
      <c r="L41" s="2"/>
      <c r="M41" s="2"/>
      <c r="N41" s="24">
        <f>AVERAGE(N35:N39)</f>
        <v>150.13453</v>
      </c>
      <c r="O41" s="2"/>
      <c r="P41" s="2"/>
      <c r="Q41" s="24">
        <f>AVERAGE(Q35:Q39)</f>
        <v>99.1875</v>
      </c>
      <c r="R41" s="2"/>
      <c r="S41" s="2"/>
      <c r="T41" s="24">
        <f>AVERAGE(T35:T39)</f>
        <v>77.562432</v>
      </c>
      <c r="U41" s="2"/>
      <c r="V41" s="2"/>
      <c r="W41" s="24">
        <f>AVERAGE(W35:W39)</f>
        <v>70.838568</v>
      </c>
      <c r="X41" s="2"/>
      <c r="Y41" s="24"/>
      <c r="Z41" s="24">
        <f>AVERAGE(Z35:Z39)</f>
        <v>76.2528</v>
      </c>
      <c r="AA41" s="2"/>
      <c r="AB41" s="2"/>
      <c r="AC41" s="24">
        <f>AVERAGE(AC35:AC39)</f>
        <v>100.8680805</v>
      </c>
      <c r="AD41" s="2"/>
      <c r="AE41" s="2"/>
      <c r="AF41" s="24">
        <f>AVERAGE(AF35:AF39)</f>
        <v>113.276475</v>
      </c>
      <c r="AG41" s="2"/>
      <c r="AH41" s="2"/>
      <c r="AI41" s="24">
        <f>AVERAGE(AI35:AI39)</f>
        <v>119.112424</v>
      </c>
      <c r="AJ41" s="2"/>
      <c r="AK41" s="2"/>
      <c r="AL41" s="24">
        <f>AVERAGE(AL35:AL39)</f>
        <v>131.921448</v>
      </c>
      <c r="AM41" s="2"/>
      <c r="AN41" s="2"/>
      <c r="AO41" s="24">
        <f>AVERAGE(AO35:AO39)</f>
        <v>211.4116</v>
      </c>
      <c r="AP41" s="2"/>
      <c r="AQ41" s="2"/>
      <c r="AR41" s="24">
        <f>AVERAGE(AR35:AR39)</f>
        <v>212.468658</v>
      </c>
      <c r="AS41" s="2"/>
      <c r="AT41" s="2"/>
      <c r="AU41" s="24">
        <f>AVERAGE(AU35:AU39)</f>
        <v>228.3336</v>
      </c>
      <c r="AV41" s="2"/>
      <c r="AW41" s="2"/>
      <c r="AX41" s="24">
        <f>AVERAGE(AX35:AX39)</f>
        <v>185.794976</v>
      </c>
      <c r="AY41" s="2"/>
      <c r="AZ41" s="2"/>
      <c r="BA41" s="24">
        <f>AVERAGE(BA35:BA39)</f>
        <v>193.2808445</v>
      </c>
      <c r="BB41" s="2"/>
      <c r="BC41" s="2"/>
      <c r="BD41" s="24">
        <f>AVERAGE(BD35:BD39)</f>
        <v>191.878304</v>
      </c>
      <c r="BE41" s="2"/>
      <c r="BF41" s="2"/>
      <c r="BG41" s="24">
        <f>AVERAGE(BG35:BG39)</f>
        <v>219.629744</v>
      </c>
      <c r="BH41" s="2"/>
      <c r="BI41" s="2"/>
      <c r="BJ41" s="24">
        <f>AVERAGE(BJ35:BJ39)</f>
        <v>242.19965</v>
      </c>
      <c r="BK41" s="2"/>
      <c r="BL41" s="2"/>
      <c r="BM41" s="24">
        <f>AVERAGE(BM35:BM39)</f>
        <v>207.1249095</v>
      </c>
      <c r="BN41" s="2"/>
      <c r="BO41" s="2"/>
      <c r="BP41" s="24">
        <f>AVERAGE(BP35:BP39)</f>
        <v>183.3928975</v>
      </c>
      <c r="BQ41" s="2"/>
      <c r="BR41" s="2"/>
      <c r="BS41" s="24">
        <f>AVERAGE(BS35:BS39)</f>
        <v>246.9902355</v>
      </c>
      <c r="BT41" s="2"/>
      <c r="BU41" s="2"/>
      <c r="BV41" s="24">
        <f>AVERAGE(BV35:BV39)</f>
        <v>237.9854375</v>
      </c>
      <c r="BW41" s="2"/>
      <c r="BX41" s="2"/>
      <c r="BY41" s="24">
        <f>AVERAGE(BY35:BY39)</f>
        <v>309.078016</v>
      </c>
      <c r="BZ41" s="2"/>
      <c r="CA41" s="2"/>
      <c r="CB41" s="24">
        <f>AVERAGE(CB35:CB39)</f>
        <v>293.92254</v>
      </c>
      <c r="CC41" s="2"/>
      <c r="CD41" s="2"/>
      <c r="CE41" s="24">
        <f>AVERAGE(CE35:CE39)</f>
        <v>313.65468</v>
      </c>
      <c r="CF41" s="2"/>
      <c r="CG41" s="3"/>
      <c r="CH41" s="24">
        <f>AVERAGE(CH35:CH39)</f>
        <v>243.9703035</v>
      </c>
      <c r="CI41" s="24"/>
      <c r="CJ41" s="24"/>
      <c r="CK41" s="24">
        <f>AVERAGE(CK35:CK39)</f>
        <v>285.017803</v>
      </c>
      <c r="CL41" s="24"/>
      <c r="CM41" s="24"/>
      <c r="CN41" s="24">
        <f>AVERAGE(CN35:CN39)</f>
        <v>428.1300635</v>
      </c>
      <c r="CO41" s="24"/>
      <c r="CP41" s="24"/>
      <c r="CQ41" s="24">
        <f>AVERAGE(CQ35:CQ39)</f>
        <v>473.1758745</v>
      </c>
      <c r="CR41" s="24"/>
      <c r="CS41" s="24"/>
      <c r="CT41" s="24">
        <f>AVERAGE(CT35:CT39)</f>
        <v>349.77664</v>
      </c>
      <c r="CU41" s="24"/>
      <c r="CV41" s="24"/>
      <c r="CW41" s="24">
        <f>AVERAGE(CW35:CW39)</f>
        <v>0</v>
      </c>
      <c r="CX41" s="24"/>
      <c r="CY41" s="24"/>
      <c r="CZ41" s="24">
        <f>AVERAGE(CZ35:CZ39)</f>
        <v>0</v>
      </c>
      <c r="DA41" s="24"/>
      <c r="DB41" s="24"/>
      <c r="DC41" s="24">
        <f>AVERAGE(DC35:DC39)</f>
        <v>0</v>
      </c>
      <c r="DD41" s="24"/>
      <c r="DE41" s="24"/>
      <c r="DF41" s="24">
        <f>AVERAGE(DF35:DF39)</f>
        <v>0</v>
      </c>
      <c r="DG41" s="24"/>
      <c r="DH41" s="24"/>
      <c r="DI41" s="24">
        <f>AVERAGE(DI35:DI39)</f>
        <v>0</v>
      </c>
      <c r="DJ41" s="24"/>
      <c r="DK41" s="24"/>
      <c r="DL41" s="24">
        <f>AVERAGE(DL35:DL39)</f>
        <v>0</v>
      </c>
      <c r="DM41" s="24"/>
      <c r="DN41" s="24"/>
      <c r="DO41" s="24">
        <f>AVERAGE(DO35:DO39)</f>
        <v>0</v>
      </c>
      <c r="DP41" s="24"/>
      <c r="DQ41" s="24"/>
      <c r="DR41" s="24">
        <f>AVERAGE(DR35:DR39)</f>
        <v>0</v>
      </c>
      <c r="DS41" s="24"/>
      <c r="DT41" s="24"/>
      <c r="DU41" s="24">
        <f>AVERAGE(DU35:DU39)</f>
        <v>0</v>
      </c>
      <c r="DV41" s="24"/>
      <c r="DW41" s="24"/>
      <c r="DX41" s="24">
        <f>AVERAGE(DX35:DX39)</f>
        <v>0</v>
      </c>
      <c r="DY41" s="24"/>
      <c r="DZ41" s="24"/>
      <c r="EA41" s="24">
        <f>AVERAGE(EA35:EA39)</f>
        <v>0</v>
      </c>
      <c r="EB41" s="24"/>
      <c r="EC41" s="24"/>
      <c r="ED41" s="24">
        <f>AVERAGE(ED35:ED39)</f>
        <v>0</v>
      </c>
    </row>
    <row r="42" ht="13.5" customHeight="1">
      <c r="A42" s="2" t="s">
        <v>14</v>
      </c>
      <c r="B42" s="2"/>
      <c r="C42" s="2"/>
      <c r="D42" s="2"/>
      <c r="E42" s="24" t="str">
        <f>STDEV(E35:E39)</f>
        <v>#DIV/0!</v>
      </c>
      <c r="F42" s="2"/>
      <c r="G42" s="2"/>
      <c r="H42" s="24" t="str">
        <f>STDEV(H35:H39)</f>
        <v>#DIV/0!</v>
      </c>
      <c r="I42" s="2"/>
      <c r="J42" s="2"/>
      <c r="K42" s="24" t="str">
        <f>STDEV(K35:K39)</f>
        <v>#DIV/0!</v>
      </c>
      <c r="L42" s="2"/>
      <c r="M42" s="2"/>
      <c r="N42" s="24" t="str">
        <f>STDEV(N35:N39)</f>
        <v>#DIV/0!</v>
      </c>
      <c r="O42" s="2"/>
      <c r="P42" s="2"/>
      <c r="Q42" s="24" t="str">
        <f>STDEV(Q35:Q39)</f>
        <v>#DIV/0!</v>
      </c>
      <c r="R42" s="2"/>
      <c r="S42" s="2"/>
      <c r="T42" s="24" t="str">
        <f>STDEV(T35:T39)</f>
        <v>#DIV/0!</v>
      </c>
      <c r="U42" s="2"/>
      <c r="V42" s="2"/>
      <c r="W42" s="24" t="str">
        <f>STDEV(W35:W39)</f>
        <v>#DIV/0!</v>
      </c>
      <c r="X42" s="2"/>
      <c r="Y42" s="24"/>
      <c r="Z42" s="24" t="str">
        <f>STDEV(Z35:Z39)</f>
        <v>#DIV/0!</v>
      </c>
      <c r="AA42" s="2"/>
      <c r="AB42" s="2"/>
      <c r="AC42" s="24" t="str">
        <f>STDEV(AC35:AC39)</f>
        <v>#DIV/0!</v>
      </c>
      <c r="AD42" s="2"/>
      <c r="AE42" s="2"/>
      <c r="AF42" s="24" t="str">
        <f>STDEV(AF35:AF39)</f>
        <v>#DIV/0!</v>
      </c>
      <c r="AG42" s="2"/>
      <c r="AH42" s="24"/>
      <c r="AI42" s="24" t="str">
        <f>STDEV(AI35:AI39)</f>
        <v>#DIV/0!</v>
      </c>
      <c r="AJ42" s="2"/>
      <c r="AK42" s="2"/>
      <c r="AL42" s="24" t="str">
        <f>STDEV(AL35:AL39)</f>
        <v>#DIV/0!</v>
      </c>
      <c r="AM42" s="2"/>
      <c r="AN42" s="2"/>
      <c r="AO42" s="24" t="str">
        <f>STDEV(AO35:AO39)</f>
        <v>#DIV/0!</v>
      </c>
      <c r="AP42" s="2"/>
      <c r="AQ42" s="2"/>
      <c r="AR42" s="24" t="str">
        <f>STDEV(AR35:AR39)</f>
        <v>#DIV/0!</v>
      </c>
      <c r="AS42" s="2"/>
      <c r="AT42" s="2"/>
      <c r="AU42" s="24" t="str">
        <f>STDEV(AU35:AU39)</f>
        <v>#DIV/0!</v>
      </c>
      <c r="AV42" s="2"/>
      <c r="AW42" s="2"/>
      <c r="AX42" s="24" t="str">
        <f>STDEV(AX35:AX39)</f>
        <v>#DIV/0!</v>
      </c>
      <c r="AY42" s="2"/>
      <c r="AZ42" s="2"/>
      <c r="BA42" s="24" t="str">
        <f>STDEV(BA35:BA39)</f>
        <v>#DIV/0!</v>
      </c>
      <c r="BB42" s="2"/>
      <c r="BC42" s="2"/>
      <c r="BD42" s="24" t="str">
        <f>STDEV(BD35:BD39)</f>
        <v>#DIV/0!</v>
      </c>
      <c r="BE42" s="2"/>
      <c r="BF42" s="2"/>
      <c r="BG42" s="24" t="str">
        <f>STDEV(BG35:BG39)</f>
        <v>#DIV/0!</v>
      </c>
      <c r="BH42" s="2"/>
      <c r="BI42" s="2"/>
      <c r="BJ42" s="24" t="str">
        <f>STDEV(BJ35:BJ39)</f>
        <v>#DIV/0!</v>
      </c>
      <c r="BK42" s="2"/>
      <c r="BL42" s="2"/>
      <c r="BM42" s="24" t="str">
        <f>STDEV(BM35:BM39)</f>
        <v>#DIV/0!</v>
      </c>
      <c r="BN42" s="2"/>
      <c r="BO42" s="2"/>
      <c r="BP42" s="24" t="str">
        <f>STDEV(BP35:BP39)</f>
        <v>#DIV/0!</v>
      </c>
      <c r="BQ42" s="2"/>
      <c r="BR42" s="2"/>
      <c r="BS42" s="24" t="str">
        <f>STDEV(BS35:BS39)</f>
        <v>#DIV/0!</v>
      </c>
      <c r="BT42" s="2"/>
      <c r="BU42" s="2"/>
      <c r="BV42" s="24" t="str">
        <f>STDEV(BV35:BV39)</f>
        <v>#DIV/0!</v>
      </c>
      <c r="BW42" s="2"/>
      <c r="BX42" s="2"/>
      <c r="BY42" s="24" t="str">
        <f>STDEV(BY35:BY39)</f>
        <v>#DIV/0!</v>
      </c>
      <c r="BZ42" s="2"/>
      <c r="CA42" s="2"/>
      <c r="CB42" s="24" t="str">
        <f>STDEV(CB35:CB39)</f>
        <v>#DIV/0!</v>
      </c>
      <c r="CC42" s="2"/>
      <c r="CD42" s="2"/>
      <c r="CE42" s="24" t="str">
        <f>STDEV(CE35:CE39)</f>
        <v>#DIV/0!</v>
      </c>
      <c r="CF42" s="2"/>
      <c r="CG42" s="3"/>
      <c r="CH42" s="24" t="str">
        <f>STDEV(CH35:CH39)</f>
        <v>#DIV/0!</v>
      </c>
      <c r="CI42" s="24"/>
      <c r="CJ42" s="24"/>
      <c r="CK42" s="24" t="str">
        <f>STDEV(CK35:CK39)</f>
        <v>#DIV/0!</v>
      </c>
      <c r="CL42" s="24"/>
      <c r="CM42" s="24"/>
      <c r="CN42" s="24" t="str">
        <f>STDEV(CN35:CN39)</f>
        <v>#DIV/0!</v>
      </c>
      <c r="CO42" s="24"/>
      <c r="CP42" s="24"/>
      <c r="CQ42" s="24" t="str">
        <f>STDEV(CQ35:CQ39)</f>
        <v>#DIV/0!</v>
      </c>
      <c r="CR42" s="24"/>
      <c r="CS42" s="24"/>
      <c r="CT42" s="24" t="str">
        <f>STDEV(CT35:CT39)</f>
        <v>#DIV/0!</v>
      </c>
      <c r="CU42" s="24"/>
      <c r="CV42" s="24"/>
      <c r="CW42" s="24" t="str">
        <f>STDEV(CW35:CW39)</f>
        <v>#DIV/0!</v>
      </c>
      <c r="CX42" s="24"/>
      <c r="CY42" s="24"/>
      <c r="CZ42" s="24" t="str">
        <f>STDEV(CZ35:CZ39)</f>
        <v>#DIV/0!</v>
      </c>
      <c r="DA42" s="24"/>
      <c r="DB42" s="24"/>
      <c r="DC42" s="24" t="str">
        <f>STDEV(DC35:DC39)</f>
        <v>#DIV/0!</v>
      </c>
      <c r="DD42" s="24"/>
      <c r="DE42" s="24"/>
      <c r="DF42" s="24" t="str">
        <f>STDEV(DF35:DF39)</f>
        <v>#DIV/0!</v>
      </c>
      <c r="DG42" s="24"/>
      <c r="DH42" s="24"/>
      <c r="DI42" s="24" t="str">
        <f>STDEV(DI35:DI39)</f>
        <v>#DIV/0!</v>
      </c>
      <c r="DJ42" s="24"/>
      <c r="DK42" s="24"/>
      <c r="DL42" s="24" t="str">
        <f>STDEV(DL35:DL39)</f>
        <v>#DIV/0!</v>
      </c>
      <c r="DM42" s="24"/>
      <c r="DN42" s="24"/>
      <c r="DO42" s="24" t="str">
        <f>STDEV(DO35:DO39)</f>
        <v>#DIV/0!</v>
      </c>
      <c r="DP42" s="24"/>
      <c r="DQ42" s="24"/>
      <c r="DR42" s="24" t="str">
        <f>STDEV(DR35:DR39)</f>
        <v>#DIV/0!</v>
      </c>
      <c r="DS42" s="24"/>
      <c r="DT42" s="24"/>
      <c r="DU42" s="24" t="str">
        <f>STDEV(DU35:DU39)</f>
        <v>#DIV/0!</v>
      </c>
      <c r="DV42" s="24"/>
      <c r="DW42" s="24"/>
      <c r="DX42" s="24" t="str">
        <f>STDEV(DX35:DX39)</f>
        <v>#DIV/0!</v>
      </c>
      <c r="DY42" s="24"/>
      <c r="DZ42" s="24"/>
      <c r="EA42" s="24" t="str">
        <f>STDEV(EA35:EA39)</f>
        <v>#DIV/0!</v>
      </c>
      <c r="EB42" s="24"/>
      <c r="EC42" s="24"/>
      <c r="ED42" s="24" t="str">
        <f>STDEV(ED35:ED39)</f>
        <v>#DIV/0!</v>
      </c>
    </row>
    <row r="43" ht="13.5" customHeight="1">
      <c r="A43" s="2" t="s">
        <v>16</v>
      </c>
      <c r="B43" s="2"/>
      <c r="C43" s="2"/>
      <c r="D43" s="2"/>
      <c r="E43" s="24" t="str">
        <f>E42/SQRT(COUNTA(E35:E39))</f>
        <v>#DIV/0!</v>
      </c>
      <c r="F43" s="2"/>
      <c r="G43" s="2"/>
      <c r="H43" s="24" t="str">
        <f>H42/SQRT(COUNTA(H35:H39))</f>
        <v>#DIV/0!</v>
      </c>
      <c r="I43" s="2"/>
      <c r="J43" s="2"/>
      <c r="K43" s="24" t="str">
        <f>K42/SQRT(COUNTA(K35:K39))</f>
        <v>#DIV/0!</v>
      </c>
      <c r="L43" s="2"/>
      <c r="M43" s="2"/>
      <c r="N43" s="24" t="str">
        <f>N42/SQRT(COUNTA(N35:N39))</f>
        <v>#DIV/0!</v>
      </c>
      <c r="O43" s="2"/>
      <c r="P43" s="2"/>
      <c r="Q43" s="24" t="str">
        <f>Q42/SQRT(COUNTA(Q35:Q39))</f>
        <v>#DIV/0!</v>
      </c>
      <c r="R43" s="2"/>
      <c r="S43" s="2"/>
      <c r="T43" s="24" t="str">
        <f>T42/SQRT(COUNTA(T35:T39))</f>
        <v>#DIV/0!</v>
      </c>
      <c r="U43" s="2"/>
      <c r="V43" s="2"/>
      <c r="W43" s="24" t="str">
        <f>W42/SQRT(COUNTA(W35:W39))</f>
        <v>#DIV/0!</v>
      </c>
      <c r="X43" s="2"/>
      <c r="Y43" s="24"/>
      <c r="Z43" s="24" t="str">
        <f>Z42/SQRT(COUNTA(Z35:Z39))</f>
        <v>#DIV/0!</v>
      </c>
      <c r="AA43" s="2"/>
      <c r="AB43" s="2"/>
      <c r="AC43" s="24" t="str">
        <f>AC42/SQRT(COUNTA(AC35:AC39))</f>
        <v>#DIV/0!</v>
      </c>
      <c r="AD43" s="2"/>
      <c r="AE43" s="2"/>
      <c r="AF43" s="24" t="str">
        <f>AF42/SQRT(COUNTA(AF35:AF39))</f>
        <v>#DIV/0!</v>
      </c>
      <c r="AG43" s="2"/>
      <c r="AH43" s="2"/>
      <c r="AI43" s="24" t="str">
        <f>AI42/SQRT(COUNTA(AI35:AI39))</f>
        <v>#DIV/0!</v>
      </c>
      <c r="AJ43" s="2"/>
      <c r="AK43" s="2"/>
      <c r="AL43" s="24" t="str">
        <f>AL42/SQRT(COUNTA(AL35:AL39))</f>
        <v>#DIV/0!</v>
      </c>
      <c r="AM43" s="2"/>
      <c r="AN43" s="2"/>
      <c r="AO43" s="24" t="str">
        <f>AO42/SQRT(COUNTA(AO35:AO39))</f>
        <v>#DIV/0!</v>
      </c>
      <c r="AP43" s="2"/>
      <c r="AQ43" s="2"/>
      <c r="AR43" s="24" t="str">
        <f>AR42/SQRT(COUNTA(AR35:AR39))</f>
        <v>#DIV/0!</v>
      </c>
      <c r="AS43" s="2"/>
      <c r="AT43" s="2"/>
      <c r="AU43" s="24" t="str">
        <f>AU42/SQRT(COUNTA(AU35:AU39))</f>
        <v>#DIV/0!</v>
      </c>
      <c r="AV43" s="2"/>
      <c r="AW43" s="2"/>
      <c r="AX43" s="24" t="str">
        <f>AX42/SQRT(COUNTA(AX35:AX39))</f>
        <v>#DIV/0!</v>
      </c>
      <c r="AY43" s="2"/>
      <c r="AZ43" s="2"/>
      <c r="BA43" s="24" t="str">
        <f>BA42/SQRT(COUNTA(BA35:BA39))</f>
        <v>#DIV/0!</v>
      </c>
      <c r="BB43" s="2"/>
      <c r="BC43" s="2"/>
      <c r="BD43" s="24" t="str">
        <f>BD42/SQRT(COUNTA(BD35:BD39))</f>
        <v>#DIV/0!</v>
      </c>
      <c r="BE43" s="2"/>
      <c r="BF43" s="2"/>
      <c r="BG43" s="24" t="str">
        <f>BG42/SQRT(COUNTA(BG35:BG39))</f>
        <v>#DIV/0!</v>
      </c>
      <c r="BH43" s="2"/>
      <c r="BI43" s="2"/>
      <c r="BJ43" s="24" t="str">
        <f>BJ42/SQRT(COUNTA(BJ35:BJ39))</f>
        <v>#DIV/0!</v>
      </c>
      <c r="BK43" s="2"/>
      <c r="BL43" s="2"/>
      <c r="BM43" s="24" t="str">
        <f>BM42/SQRT(COUNTA(BM35:BM39))</f>
        <v>#DIV/0!</v>
      </c>
      <c r="BN43" s="2"/>
      <c r="BO43" s="2"/>
      <c r="BP43" s="24" t="str">
        <f>BP42/SQRT(COUNTA(BP35:BP39))</f>
        <v>#DIV/0!</v>
      </c>
      <c r="BQ43" s="2"/>
      <c r="BR43" s="2"/>
      <c r="BS43" s="24" t="str">
        <f>BS42/SQRT(COUNTA(BS35:BS39))</f>
        <v>#DIV/0!</v>
      </c>
      <c r="BT43" s="2"/>
      <c r="BU43" s="2"/>
      <c r="BV43" s="24" t="str">
        <f>BV42/SQRT(COUNTA(BV35:BV39))</f>
        <v>#DIV/0!</v>
      </c>
      <c r="BW43" s="2"/>
      <c r="BX43" s="2"/>
      <c r="BY43" s="24" t="str">
        <f>BY42/SQRT(COUNTA(BY35:BY39))</f>
        <v>#DIV/0!</v>
      </c>
      <c r="BZ43" s="2"/>
      <c r="CA43" s="2"/>
      <c r="CB43" s="24" t="str">
        <f>CB42/SQRT(COUNTA(CB35:CB39))</f>
        <v>#DIV/0!</v>
      </c>
      <c r="CC43" s="2"/>
      <c r="CD43" s="2"/>
      <c r="CE43" s="24" t="str">
        <f>CE42/SQRT(COUNTA(CE35:CE39))</f>
        <v>#DIV/0!</v>
      </c>
      <c r="CF43" s="2"/>
      <c r="CG43" s="3"/>
      <c r="CH43" s="24" t="str">
        <f>CH42/SQRT(COUNTA(CH35:CH39))</f>
        <v>#DIV/0!</v>
      </c>
      <c r="CI43" s="24"/>
      <c r="CJ43" s="24"/>
      <c r="CK43" s="24" t="str">
        <f>CK42/SQRT(COUNTA(CK35:CK39))</f>
        <v>#DIV/0!</v>
      </c>
      <c r="CL43" s="24"/>
      <c r="CM43" s="24"/>
      <c r="CN43" s="24" t="str">
        <f>CN42/SQRT(COUNTA(CN35:CN39))</f>
        <v>#DIV/0!</v>
      </c>
      <c r="CO43" s="24"/>
      <c r="CP43" s="24"/>
      <c r="CQ43" s="24" t="str">
        <f>CQ42/SQRT(COUNTA(CQ35:CQ39))</f>
        <v>#DIV/0!</v>
      </c>
      <c r="CR43" s="24"/>
      <c r="CS43" s="24"/>
      <c r="CT43" s="24" t="str">
        <f>CT42/SQRT(COUNTA(CT35:CT39))</f>
        <v>#DIV/0!</v>
      </c>
      <c r="CU43" s="24"/>
      <c r="CV43" s="24"/>
      <c r="CW43" s="24" t="str">
        <f>CW42/SQRT(COUNTA(CW35:CW39))</f>
        <v>#DIV/0!</v>
      </c>
      <c r="CX43" s="24"/>
      <c r="CY43" s="24"/>
      <c r="CZ43" s="24" t="str">
        <f>CZ42/SQRT(COUNTA(CZ35:CZ39))</f>
        <v>#DIV/0!</v>
      </c>
      <c r="DA43" s="24"/>
      <c r="DB43" s="24"/>
      <c r="DC43" s="24" t="str">
        <f>DC42/SQRT(COUNTA(DC35:DC39))</f>
        <v>#DIV/0!</v>
      </c>
      <c r="DD43" s="24"/>
      <c r="DE43" s="24"/>
      <c r="DF43" s="24" t="str">
        <f>DF42/SQRT(COUNTA(DF35:DF39))</f>
        <v>#DIV/0!</v>
      </c>
      <c r="DG43" s="24"/>
      <c r="DH43" s="24"/>
      <c r="DI43" s="24" t="str">
        <f>DI42/SQRT(COUNTA(DI35:DI39))</f>
        <v>#DIV/0!</v>
      </c>
      <c r="DJ43" s="24"/>
      <c r="DK43" s="24"/>
      <c r="DL43" s="24" t="str">
        <f>DL42/SQRT(COUNTA(DL35:DL39))</f>
        <v>#DIV/0!</v>
      </c>
      <c r="DM43" s="24"/>
      <c r="DN43" s="24"/>
      <c r="DO43" s="24" t="str">
        <f>DO42/SQRT(COUNTA(DO35:DO39))</f>
        <v>#DIV/0!</v>
      </c>
      <c r="DP43" s="24"/>
      <c r="DQ43" s="24"/>
      <c r="DR43" s="24" t="str">
        <f>DR42/SQRT(COUNTA(DR35:DR39))</f>
        <v>#DIV/0!</v>
      </c>
      <c r="DS43" s="24"/>
      <c r="DT43" s="24"/>
      <c r="DU43" s="24" t="str">
        <f>DU42/SQRT(COUNTA(DU35:DU39))</f>
        <v>#DIV/0!</v>
      </c>
      <c r="DV43" s="24"/>
      <c r="DW43" s="24"/>
      <c r="DX43" s="24" t="str">
        <f>DX42/SQRT(COUNTA(DX35:DX39))</f>
        <v>#DIV/0!</v>
      </c>
      <c r="DY43" s="24"/>
      <c r="DZ43" s="24"/>
      <c r="EA43" s="24" t="str">
        <f>EA42/SQRT(COUNTA(EA35:EA39))</f>
        <v>#DIV/0!</v>
      </c>
      <c r="EB43" s="24"/>
      <c r="EC43" s="24"/>
      <c r="ED43" s="24" t="str">
        <f>ED42/SQRT(COUNTA(ED35:ED39))</f>
        <v>#DIV/0!</v>
      </c>
    </row>
    <row r="44" ht="15.0" customHeight="1">
      <c r="A44" s="34" t="s">
        <v>8</v>
      </c>
      <c r="B44" s="34" t="s">
        <v>9</v>
      </c>
      <c r="C44" s="34"/>
      <c r="D44" s="34"/>
      <c r="E44" s="34" t="s">
        <v>10</v>
      </c>
      <c r="F44" s="34"/>
      <c r="G44" s="34"/>
      <c r="H44" s="34" t="s">
        <v>10</v>
      </c>
      <c r="I44" s="34"/>
      <c r="J44" s="34"/>
      <c r="K44" s="34" t="s">
        <v>10</v>
      </c>
      <c r="L44" s="34"/>
      <c r="M44" s="34"/>
      <c r="N44" s="34" t="s">
        <v>10</v>
      </c>
      <c r="O44" s="34"/>
      <c r="P44" s="34"/>
      <c r="Q44" s="34" t="s">
        <v>10</v>
      </c>
      <c r="R44" s="34"/>
      <c r="S44" s="34"/>
      <c r="T44" s="34" t="s">
        <v>10</v>
      </c>
      <c r="U44" s="34"/>
      <c r="V44" s="34"/>
      <c r="W44" s="34" t="s">
        <v>10</v>
      </c>
      <c r="X44" s="34"/>
      <c r="Y44" s="34"/>
      <c r="Z44" s="34" t="s">
        <v>10</v>
      </c>
      <c r="AA44" s="34"/>
      <c r="AB44" s="34"/>
      <c r="AC44" s="34" t="s">
        <v>10</v>
      </c>
      <c r="AD44" s="34"/>
      <c r="AE44" s="34"/>
      <c r="AF44" s="34" t="s">
        <v>10</v>
      </c>
      <c r="AG44" s="34"/>
      <c r="AH44" s="34"/>
      <c r="AI44" s="34" t="s">
        <v>10</v>
      </c>
      <c r="AJ44" s="34"/>
      <c r="AK44" s="34"/>
      <c r="AL44" s="34" t="s">
        <v>10</v>
      </c>
      <c r="AM44" s="34"/>
      <c r="AN44" s="34"/>
      <c r="AO44" s="34" t="s">
        <v>10</v>
      </c>
      <c r="AP44" s="34"/>
      <c r="AQ44" s="34"/>
      <c r="AR44" s="34" t="s">
        <v>10</v>
      </c>
      <c r="AS44" s="34"/>
      <c r="AT44" s="34"/>
      <c r="AU44" s="34" t="s">
        <v>10</v>
      </c>
      <c r="AV44" s="34"/>
      <c r="AW44" s="34"/>
      <c r="AX44" s="34" t="s">
        <v>10</v>
      </c>
      <c r="AY44" s="34"/>
      <c r="AZ44" s="34"/>
      <c r="BA44" s="34" t="s">
        <v>10</v>
      </c>
      <c r="BB44" s="34"/>
      <c r="BC44" s="34"/>
      <c r="BD44" s="34" t="s">
        <v>10</v>
      </c>
      <c r="BE44" s="34"/>
      <c r="BF44" s="34"/>
      <c r="BG44" s="34" t="s">
        <v>10</v>
      </c>
      <c r="BH44" s="34"/>
      <c r="BI44" s="34"/>
      <c r="BJ44" s="34" t="s">
        <v>10</v>
      </c>
      <c r="BK44" s="34"/>
      <c r="BL44" s="34"/>
      <c r="BM44" s="34" t="s">
        <v>10</v>
      </c>
      <c r="BN44" s="34"/>
      <c r="BO44" s="34"/>
      <c r="BP44" s="34" t="s">
        <v>10</v>
      </c>
      <c r="BQ44" s="34"/>
      <c r="BR44" s="34"/>
      <c r="BS44" s="34" t="s">
        <v>10</v>
      </c>
      <c r="BT44" s="34"/>
      <c r="BU44" s="34"/>
      <c r="BV44" s="34" t="s">
        <v>10</v>
      </c>
      <c r="BW44" s="34"/>
      <c r="BX44" s="34"/>
      <c r="BY44" s="34" t="s">
        <v>10</v>
      </c>
      <c r="BZ44" s="34"/>
      <c r="CA44" s="34"/>
      <c r="CB44" s="34" t="s">
        <v>10</v>
      </c>
      <c r="CC44" s="34"/>
      <c r="CD44" s="34"/>
      <c r="CE44" s="34" t="s">
        <v>10</v>
      </c>
      <c r="CF44" s="34"/>
      <c r="CG44" s="35"/>
      <c r="CH44" s="34" t="s">
        <v>10</v>
      </c>
      <c r="CI44" s="41"/>
      <c r="CJ44" s="41"/>
      <c r="CK44" s="34" t="s">
        <v>10</v>
      </c>
      <c r="CL44" s="41"/>
      <c r="CM44" s="41"/>
      <c r="CN44" s="34" t="s">
        <v>10</v>
      </c>
      <c r="CO44" s="41"/>
      <c r="CP44" s="41"/>
      <c r="CQ44" s="34" t="s">
        <v>10</v>
      </c>
      <c r="CR44" s="41"/>
      <c r="CS44" s="41"/>
      <c r="CT44" s="34" t="s">
        <v>10</v>
      </c>
      <c r="CU44" s="41"/>
      <c r="CV44" s="41"/>
      <c r="CW44" s="34" t="s">
        <v>10</v>
      </c>
      <c r="CX44" s="41"/>
      <c r="CY44" s="41"/>
      <c r="CZ44" s="34" t="s">
        <v>10</v>
      </c>
      <c r="DA44" s="41"/>
      <c r="DB44" s="41"/>
      <c r="DC44" s="34" t="s">
        <v>10</v>
      </c>
      <c r="DD44" s="41"/>
      <c r="DE44" s="41"/>
      <c r="DF44" s="34" t="s">
        <v>10</v>
      </c>
      <c r="DG44" s="41"/>
      <c r="DH44" s="41"/>
      <c r="DI44" s="34" t="s">
        <v>10</v>
      </c>
      <c r="DJ44" s="41"/>
      <c r="DK44" s="41"/>
      <c r="DL44" s="34" t="s">
        <v>10</v>
      </c>
      <c r="DM44" s="41"/>
      <c r="DN44" s="41"/>
      <c r="DO44" s="34" t="s">
        <v>10</v>
      </c>
      <c r="DP44" s="41"/>
      <c r="DQ44" s="41"/>
      <c r="DR44" s="34" t="s">
        <v>10</v>
      </c>
      <c r="DS44" s="41"/>
      <c r="DT44" s="41"/>
      <c r="DU44" s="34" t="s">
        <v>10</v>
      </c>
      <c r="DV44" s="41"/>
      <c r="DW44" s="41"/>
      <c r="DX44" s="34" t="s">
        <v>10</v>
      </c>
      <c r="DY44" s="41"/>
      <c r="DZ44" s="41"/>
      <c r="EA44" s="34" t="s">
        <v>10</v>
      </c>
      <c r="EB44" s="41"/>
      <c r="EC44" s="41"/>
      <c r="ED44" s="34" t="s">
        <v>10</v>
      </c>
    </row>
    <row r="45" ht="15.0" customHeight="1">
      <c r="A45" s="42" t="s">
        <v>19</v>
      </c>
      <c r="B45" s="24">
        <v>1.0</v>
      </c>
      <c r="C45" s="43">
        <v>6.57</v>
      </c>
      <c r="D45" s="44">
        <v>7.92</v>
      </c>
      <c r="E45" s="27">
        <f>C45^2*D45/2</f>
        <v>170.933004</v>
      </c>
      <c r="F45" s="28">
        <v>6.47</v>
      </c>
      <c r="G45" s="28">
        <v>7.92</v>
      </c>
      <c r="H45" s="27">
        <f>F45^2*G45/2</f>
        <v>165.769164</v>
      </c>
      <c r="I45" s="28">
        <v>5.65</v>
      </c>
      <c r="J45" s="28">
        <v>7.88</v>
      </c>
      <c r="K45" s="27">
        <f>I45^2*J45/2</f>
        <v>125.77465</v>
      </c>
      <c r="L45" s="28">
        <v>5.98</v>
      </c>
      <c r="M45" s="28">
        <v>7.71</v>
      </c>
      <c r="N45" s="27">
        <f>L45^2*M45/2</f>
        <v>137.856342</v>
      </c>
      <c r="O45" s="28">
        <v>6.13</v>
      </c>
      <c r="P45" s="28">
        <v>8.22</v>
      </c>
      <c r="Q45" s="27">
        <f>O45^2*P45/2</f>
        <v>154.441059</v>
      </c>
      <c r="R45" s="28">
        <v>6.35</v>
      </c>
      <c r="S45" s="28">
        <v>8.06</v>
      </c>
      <c r="T45" s="27">
        <f>R45^2*S45/2</f>
        <v>162.499675</v>
      </c>
      <c r="U45" s="28">
        <v>5.44</v>
      </c>
      <c r="V45" s="28">
        <v>7.39</v>
      </c>
      <c r="W45" s="27">
        <f>U45^2*V45/2</f>
        <v>109.348352</v>
      </c>
      <c r="X45" s="28">
        <v>4.91</v>
      </c>
      <c r="Y45" s="28">
        <v>6.79</v>
      </c>
      <c r="Z45" s="27">
        <f>X45^2*Y45/2</f>
        <v>81.8469995</v>
      </c>
      <c r="AA45" s="28">
        <v>5.14</v>
      </c>
      <c r="AB45" s="28">
        <v>5.99</v>
      </c>
      <c r="AC45" s="27">
        <f>AA45^2*AB45/2</f>
        <v>79.126702</v>
      </c>
      <c r="AD45" s="28">
        <v>5.13</v>
      </c>
      <c r="AE45" s="28">
        <v>6.24</v>
      </c>
      <c r="AF45" s="27">
        <f>AD45^2*AE45/2</f>
        <v>82.108728</v>
      </c>
      <c r="AG45" s="28">
        <v>5.65</v>
      </c>
      <c r="AH45" s="28">
        <v>6.61</v>
      </c>
      <c r="AI45" s="27">
        <f>AG45^2*AH45/2</f>
        <v>105.5038625</v>
      </c>
      <c r="AJ45" s="28">
        <v>5.35</v>
      </c>
      <c r="AK45" s="28">
        <v>6.54</v>
      </c>
      <c r="AL45" s="27">
        <f>AJ45^2*AK45/2</f>
        <v>93.595575</v>
      </c>
      <c r="AM45" s="28">
        <v>5.42</v>
      </c>
      <c r="AN45" s="28">
        <v>7.04</v>
      </c>
      <c r="AO45" s="27">
        <f>AM45^2*AN45/2</f>
        <v>103.404928</v>
      </c>
      <c r="AP45" s="29">
        <v>5.93</v>
      </c>
      <c r="AQ45" s="29">
        <v>6.03</v>
      </c>
      <c r="AR45" s="27">
        <f>AP45^2*AQ45/2</f>
        <v>106.0221735</v>
      </c>
      <c r="AS45" s="29">
        <v>6.03</v>
      </c>
      <c r="AT45" s="29">
        <v>6.34</v>
      </c>
      <c r="AU45" s="27">
        <f>AS45^2*AT45/2</f>
        <v>115.264053</v>
      </c>
      <c r="AV45" s="29">
        <v>6.04</v>
      </c>
      <c r="AW45" s="29">
        <v>6.23</v>
      </c>
      <c r="AX45" s="27">
        <f>AV45^2*AW45/2</f>
        <v>113.640184</v>
      </c>
      <c r="AY45" s="29">
        <v>6.53</v>
      </c>
      <c r="AZ45" s="29">
        <v>6.99</v>
      </c>
      <c r="BA45" s="27">
        <f>AY45^2*AZ45/2</f>
        <v>149.0299455</v>
      </c>
      <c r="BB45" s="29">
        <v>6.55</v>
      </c>
      <c r="BC45" s="29">
        <v>7.67</v>
      </c>
      <c r="BD45" s="27">
        <f>BB45^2*BC45/2</f>
        <v>164.5310875</v>
      </c>
      <c r="BE45" s="29">
        <v>6.67</v>
      </c>
      <c r="BF45" s="29">
        <v>7.45</v>
      </c>
      <c r="BG45" s="27">
        <f>BE45^2*BF45/2</f>
        <v>165.7211525</v>
      </c>
      <c r="BH45" s="29">
        <v>6.83</v>
      </c>
      <c r="BI45" s="29">
        <v>8.24</v>
      </c>
      <c r="BJ45" s="27">
        <f>BH45^2*BI45/2</f>
        <v>192.193468</v>
      </c>
      <c r="BK45" s="29">
        <v>7.06</v>
      </c>
      <c r="BL45" s="29">
        <v>7.64</v>
      </c>
      <c r="BM45" s="27">
        <f>BK45^2*BL45/2</f>
        <v>190.402552</v>
      </c>
      <c r="BN45" s="29">
        <v>7.23</v>
      </c>
      <c r="BO45" s="29">
        <v>8.01</v>
      </c>
      <c r="BP45" s="27">
        <f>BN45^2*BO45/2</f>
        <v>209.3529645</v>
      </c>
      <c r="BQ45" s="29">
        <v>6.94</v>
      </c>
      <c r="BR45" s="29">
        <v>8.19</v>
      </c>
      <c r="BS45" s="27">
        <f>BQ45^2*BR45/2</f>
        <v>197.229942</v>
      </c>
      <c r="BT45" s="29">
        <v>7.43</v>
      </c>
      <c r="BU45" s="29">
        <v>8.42</v>
      </c>
      <c r="BV45" s="27">
        <f>BT45^2*BU45/2</f>
        <v>232.412629</v>
      </c>
      <c r="BW45" s="29">
        <v>6.89</v>
      </c>
      <c r="BX45" s="29">
        <v>8.62</v>
      </c>
      <c r="BY45" s="27">
        <f>BW45^2*BX45/2</f>
        <v>204.604751</v>
      </c>
      <c r="BZ45" s="29">
        <v>8.01</v>
      </c>
      <c r="CA45" s="29">
        <v>8.35</v>
      </c>
      <c r="CB45" s="27">
        <f>BZ45^2*CA45/2</f>
        <v>267.8684175</v>
      </c>
      <c r="CC45" s="29">
        <v>8.38</v>
      </c>
      <c r="CD45" s="29">
        <v>8.71</v>
      </c>
      <c r="CE45" s="27">
        <f>CC45^2*CD45/2</f>
        <v>305.827262</v>
      </c>
      <c r="CF45" s="29">
        <v>8.51</v>
      </c>
      <c r="CG45" s="38">
        <v>9.33</v>
      </c>
      <c r="CH45" s="27">
        <f>CF45^2*CG45/2</f>
        <v>337.8397665</v>
      </c>
      <c r="CI45" s="38">
        <v>7.6</v>
      </c>
      <c r="CJ45" s="38">
        <v>9.23</v>
      </c>
      <c r="CK45" s="27">
        <f>CI45^2*CJ45/2</f>
        <v>266.5624</v>
      </c>
      <c r="CL45" s="38">
        <v>9.02</v>
      </c>
      <c r="CM45" s="38">
        <v>9.87</v>
      </c>
      <c r="CN45" s="27">
        <f>CL45^2*CM45/2</f>
        <v>401.513574</v>
      </c>
      <c r="CO45" s="38">
        <v>9.77</v>
      </c>
      <c r="CP45" s="38">
        <v>10.25</v>
      </c>
      <c r="CQ45" s="27">
        <f>CO45^2*CP45/2</f>
        <v>489.1961125</v>
      </c>
      <c r="CR45" s="38">
        <v>8.58</v>
      </c>
      <c r="CS45" s="38">
        <v>10.39</v>
      </c>
      <c r="CT45" s="27">
        <f>CR45^2*CS45/2</f>
        <v>382.437198</v>
      </c>
      <c r="CU45" s="38">
        <v>10.1</v>
      </c>
      <c r="CV45" s="38">
        <v>10.7</v>
      </c>
      <c r="CW45" s="27">
        <f>CU45^2*CV45/2</f>
        <v>545.7535</v>
      </c>
      <c r="CX45" s="38">
        <v>8.48</v>
      </c>
      <c r="CY45" s="38">
        <v>11.3</v>
      </c>
      <c r="CZ45" s="27">
        <f>CX45^2*CY45/2</f>
        <v>406.29376</v>
      </c>
      <c r="DA45" s="38">
        <v>8.95</v>
      </c>
      <c r="DB45" s="38">
        <v>11.99</v>
      </c>
      <c r="DC45" s="27">
        <f>DA45^2*DB45/2</f>
        <v>480.2144875</v>
      </c>
      <c r="DD45" s="38">
        <v>9.31</v>
      </c>
      <c r="DE45" s="38">
        <v>11.55</v>
      </c>
      <c r="DF45" s="27">
        <f>DD45^2*DE45/2</f>
        <v>500.5544775</v>
      </c>
      <c r="DG45" s="38">
        <v>8.9</v>
      </c>
      <c r="DH45" s="38">
        <v>11.49</v>
      </c>
      <c r="DI45" s="27">
        <f>DG45^2*DH45/2</f>
        <v>455.06145</v>
      </c>
      <c r="DJ45" s="38">
        <v>9.54</v>
      </c>
      <c r="DK45" s="38">
        <v>12.59</v>
      </c>
      <c r="DL45" s="27">
        <f>DJ45^2*DK45/2</f>
        <v>572.918022</v>
      </c>
      <c r="DM45" s="38">
        <v>8.97</v>
      </c>
      <c r="DN45" s="38">
        <v>11.28</v>
      </c>
      <c r="DO45" s="27">
        <f>DM45^2*DN45/2</f>
        <v>453.799476</v>
      </c>
      <c r="DP45" s="38">
        <v>9.78</v>
      </c>
      <c r="DQ45" s="38">
        <v>11.8</v>
      </c>
      <c r="DR45" s="27">
        <f>DP45^2*DQ45/2</f>
        <v>564.32556</v>
      </c>
      <c r="DS45" s="38">
        <v>10.97</v>
      </c>
      <c r="DT45" s="38">
        <v>12.78</v>
      </c>
      <c r="DU45" s="27">
        <f>DS45^2*DT45/2</f>
        <v>768.978351</v>
      </c>
      <c r="DV45" s="38">
        <v>13.21</v>
      </c>
      <c r="DW45" s="38">
        <v>15.48</v>
      </c>
      <c r="DX45" s="27">
        <f>DV45^2*DW45/2</f>
        <v>1350.661734</v>
      </c>
      <c r="DY45" s="38">
        <v>13.48</v>
      </c>
      <c r="DZ45" s="38">
        <v>16.11</v>
      </c>
      <c r="EA45" s="27">
        <f>DY45^2*DZ45/2</f>
        <v>1463.677272</v>
      </c>
      <c r="EB45" s="38"/>
      <c r="EC45" s="38"/>
      <c r="ED45" s="27"/>
    </row>
    <row r="46" ht="15.0" customHeight="1">
      <c r="B46" s="24"/>
      <c r="C46" s="24"/>
      <c r="D46" s="24"/>
      <c r="E46" s="27"/>
      <c r="F46" s="24"/>
      <c r="G46" s="24"/>
      <c r="H46" s="27"/>
      <c r="I46" s="24"/>
      <c r="J46" s="24"/>
      <c r="K46" s="27"/>
      <c r="L46" s="24"/>
      <c r="M46" s="24"/>
      <c r="N46" s="27"/>
      <c r="O46" s="24"/>
      <c r="P46" s="24"/>
      <c r="Q46" s="27"/>
      <c r="R46" s="24"/>
      <c r="S46" s="24"/>
      <c r="T46" s="27"/>
      <c r="U46" s="24"/>
      <c r="V46" s="24"/>
      <c r="W46" s="27"/>
      <c r="X46" s="24"/>
      <c r="Y46" s="24"/>
      <c r="Z46" s="27"/>
      <c r="AA46" s="24"/>
      <c r="AB46" s="24"/>
      <c r="AC46" s="27"/>
      <c r="AD46" s="24"/>
      <c r="AE46" s="24"/>
      <c r="AF46" s="27"/>
      <c r="AG46" s="24"/>
      <c r="AH46" s="24"/>
      <c r="AI46" s="27"/>
      <c r="AJ46" s="24"/>
      <c r="AK46" s="24"/>
      <c r="AL46" s="27"/>
      <c r="AM46" s="24"/>
      <c r="AN46" s="24"/>
      <c r="AO46" s="27"/>
      <c r="AP46" s="2"/>
      <c r="AQ46" s="2"/>
      <c r="AR46" s="27"/>
      <c r="AS46" s="2"/>
      <c r="AT46" s="2"/>
      <c r="AU46" s="27"/>
      <c r="AV46" s="2"/>
      <c r="AW46" s="2"/>
      <c r="AX46" s="27"/>
      <c r="AY46" s="2"/>
      <c r="AZ46" s="2"/>
      <c r="BA46" s="27"/>
      <c r="BB46" s="2"/>
      <c r="BC46" s="2"/>
      <c r="BD46" s="27"/>
      <c r="BE46" s="2"/>
      <c r="BF46" s="2"/>
      <c r="BG46" s="27"/>
      <c r="BH46" s="2"/>
      <c r="BI46" s="2"/>
      <c r="BJ46" s="27"/>
      <c r="BK46" s="2"/>
      <c r="BL46" s="2"/>
      <c r="BM46" s="27"/>
      <c r="BN46" s="2"/>
      <c r="BO46" s="2"/>
      <c r="BP46" s="27"/>
      <c r="BQ46" s="2"/>
      <c r="BR46" s="2"/>
      <c r="BS46" s="27"/>
      <c r="BT46" s="2"/>
      <c r="BU46" s="2"/>
      <c r="BV46" s="27"/>
      <c r="BW46" s="2"/>
      <c r="BX46" s="2"/>
      <c r="BY46" s="27"/>
      <c r="BZ46" s="2"/>
      <c r="CA46" s="2"/>
      <c r="CB46" s="27"/>
      <c r="CC46" s="2"/>
      <c r="CD46" s="2"/>
      <c r="CE46" s="27"/>
      <c r="CF46" s="2"/>
      <c r="CG46" s="3"/>
      <c r="CH46" s="27"/>
      <c r="CI46" s="3"/>
      <c r="CJ46" s="3"/>
      <c r="CK46" s="27"/>
      <c r="CL46" s="3"/>
      <c r="CM46" s="3"/>
      <c r="CN46" s="27"/>
      <c r="CO46" s="3"/>
      <c r="CP46" s="3"/>
      <c r="CQ46" s="27"/>
      <c r="CR46" s="3"/>
      <c r="CS46" s="3"/>
      <c r="CT46" s="27"/>
      <c r="CU46" s="3"/>
      <c r="CV46" s="3"/>
      <c r="CW46" s="27"/>
      <c r="CX46" s="3"/>
      <c r="CY46" s="3"/>
      <c r="CZ46" s="27"/>
      <c r="DA46" s="3"/>
      <c r="DB46" s="3"/>
      <c r="DC46" s="27"/>
      <c r="DD46" s="3"/>
      <c r="DE46" s="3"/>
      <c r="DF46" s="27"/>
      <c r="DG46" s="3"/>
      <c r="DH46" s="3"/>
      <c r="DI46" s="27"/>
      <c r="DJ46" s="3"/>
      <c r="DK46" s="3"/>
      <c r="DL46" s="27"/>
      <c r="DM46" s="3"/>
      <c r="DN46" s="3"/>
      <c r="DO46" s="27"/>
      <c r="DP46" s="3"/>
      <c r="DQ46" s="3"/>
      <c r="DR46" s="27"/>
      <c r="DS46" s="3"/>
      <c r="DT46" s="3"/>
      <c r="DU46" s="27"/>
      <c r="DV46" s="3"/>
      <c r="DW46" s="3"/>
      <c r="DX46" s="27"/>
      <c r="DY46" s="3"/>
      <c r="DZ46" s="3"/>
      <c r="EA46" s="27"/>
      <c r="EB46" s="3"/>
      <c r="EC46" s="3"/>
      <c r="ED46" s="27"/>
    </row>
    <row r="47" ht="15.0" customHeight="1">
      <c r="B47" s="24"/>
      <c r="C47" s="24"/>
      <c r="D47" s="24"/>
      <c r="E47" s="27"/>
      <c r="F47" s="24"/>
      <c r="G47" s="24"/>
      <c r="H47" s="27"/>
      <c r="I47" s="24"/>
      <c r="J47" s="24"/>
      <c r="K47" s="27"/>
      <c r="L47" s="24"/>
      <c r="M47" s="24"/>
      <c r="N47" s="27"/>
      <c r="O47" s="24"/>
      <c r="P47" s="24"/>
      <c r="Q47" s="27"/>
      <c r="R47" s="24"/>
      <c r="S47" s="24"/>
      <c r="T47" s="27"/>
      <c r="U47" s="24"/>
      <c r="V47" s="24"/>
      <c r="W47" s="27"/>
      <c r="X47" s="24"/>
      <c r="Y47" s="24"/>
      <c r="Z47" s="27"/>
      <c r="AA47" s="24"/>
      <c r="AB47" s="24"/>
      <c r="AC47" s="27"/>
      <c r="AD47" s="24"/>
      <c r="AE47" s="24"/>
      <c r="AF47" s="27"/>
      <c r="AG47" s="24"/>
      <c r="AH47" s="24"/>
      <c r="AI47" s="27"/>
      <c r="AJ47" s="24"/>
      <c r="AK47" s="24"/>
      <c r="AL47" s="27"/>
      <c r="AM47" s="24"/>
      <c r="AN47" s="24"/>
      <c r="AO47" s="27"/>
      <c r="AP47" s="2"/>
      <c r="AQ47" s="2"/>
      <c r="AR47" s="27"/>
      <c r="AS47" s="2"/>
      <c r="AT47" s="2"/>
      <c r="AU47" s="27"/>
      <c r="AV47" s="2"/>
      <c r="AW47" s="2"/>
      <c r="AX47" s="27"/>
      <c r="AY47" s="2"/>
      <c r="AZ47" s="2"/>
      <c r="BA47" s="27"/>
      <c r="BB47" s="2"/>
      <c r="BC47" s="2"/>
      <c r="BD47" s="27"/>
      <c r="BE47" s="2"/>
      <c r="BF47" s="2"/>
      <c r="BG47" s="27"/>
      <c r="BH47" s="2"/>
      <c r="BI47" s="2"/>
      <c r="BJ47" s="27"/>
      <c r="BK47" s="2"/>
      <c r="BL47" s="2"/>
      <c r="BM47" s="27"/>
      <c r="BN47" s="2"/>
      <c r="BO47" s="2"/>
      <c r="BP47" s="27"/>
      <c r="BQ47" s="2"/>
      <c r="BR47" s="2"/>
      <c r="BS47" s="27"/>
      <c r="BT47" s="2"/>
      <c r="BU47" s="2"/>
      <c r="BV47" s="27"/>
      <c r="BW47" s="2"/>
      <c r="BX47" s="2"/>
      <c r="BY47" s="27"/>
      <c r="BZ47" s="2"/>
      <c r="CA47" s="2"/>
      <c r="CB47" s="27"/>
      <c r="CC47" s="2"/>
      <c r="CD47" s="2"/>
      <c r="CE47" s="27"/>
      <c r="CF47" s="2"/>
      <c r="CG47" s="3"/>
      <c r="CH47" s="27"/>
      <c r="CI47" s="3"/>
      <c r="CJ47" s="3"/>
      <c r="CK47" s="27"/>
      <c r="CL47" s="3"/>
      <c r="CM47" s="3"/>
      <c r="CN47" s="27"/>
      <c r="CO47" s="3"/>
      <c r="CP47" s="3"/>
      <c r="CQ47" s="27"/>
      <c r="CR47" s="3"/>
      <c r="CS47" s="3"/>
      <c r="CT47" s="27"/>
      <c r="CU47" s="3"/>
      <c r="CV47" s="3"/>
      <c r="CW47" s="27"/>
      <c r="CX47" s="3"/>
      <c r="CY47" s="3"/>
      <c r="CZ47" s="27"/>
      <c r="DA47" s="3"/>
      <c r="DB47" s="3"/>
      <c r="DC47" s="27"/>
      <c r="DD47" s="3"/>
      <c r="DE47" s="3"/>
      <c r="DF47" s="27"/>
      <c r="DG47" s="3"/>
      <c r="DH47" s="3"/>
      <c r="DI47" s="27"/>
      <c r="DJ47" s="3"/>
      <c r="DK47" s="3"/>
      <c r="DL47" s="27"/>
      <c r="DM47" s="3"/>
      <c r="DN47" s="3"/>
      <c r="DO47" s="27"/>
      <c r="DP47" s="3"/>
      <c r="DQ47" s="3"/>
      <c r="DR47" s="27"/>
      <c r="DS47" s="3"/>
      <c r="DT47" s="3"/>
      <c r="DU47" s="27"/>
      <c r="DV47" s="3"/>
      <c r="DW47" s="3"/>
      <c r="DX47" s="27"/>
      <c r="DY47" s="3"/>
      <c r="DZ47" s="3"/>
      <c r="EA47" s="27"/>
      <c r="EB47" s="3"/>
      <c r="EC47" s="3"/>
      <c r="ED47" s="27"/>
    </row>
    <row r="48" ht="15.0" customHeight="1">
      <c r="B48" s="24"/>
      <c r="C48" s="24"/>
      <c r="D48" s="24"/>
      <c r="E48" s="27"/>
      <c r="F48" s="24"/>
      <c r="G48" s="24"/>
      <c r="H48" s="27"/>
      <c r="I48" s="24"/>
      <c r="J48" s="24"/>
      <c r="K48" s="27"/>
      <c r="L48" s="24"/>
      <c r="M48" s="24"/>
      <c r="N48" s="27"/>
      <c r="O48" s="24"/>
      <c r="P48" s="24"/>
      <c r="Q48" s="27"/>
      <c r="R48" s="24"/>
      <c r="S48" s="24"/>
      <c r="T48" s="27"/>
      <c r="U48" s="24"/>
      <c r="V48" s="24"/>
      <c r="W48" s="27"/>
      <c r="X48" s="24"/>
      <c r="Y48" s="24"/>
      <c r="Z48" s="27"/>
      <c r="AA48" s="24"/>
      <c r="AB48" s="24"/>
      <c r="AC48" s="27"/>
      <c r="AD48" s="24"/>
      <c r="AE48" s="24"/>
      <c r="AF48" s="27"/>
      <c r="AG48" s="24"/>
      <c r="AH48" s="24"/>
      <c r="AI48" s="27"/>
      <c r="AJ48" s="24"/>
      <c r="AK48" s="24"/>
      <c r="AL48" s="27"/>
      <c r="AM48" s="24"/>
      <c r="AN48" s="24"/>
      <c r="AO48" s="27"/>
      <c r="AP48" s="2"/>
      <c r="AQ48" s="2"/>
      <c r="AR48" s="27"/>
      <c r="AS48" s="2"/>
      <c r="AT48" s="2"/>
      <c r="AU48" s="27"/>
      <c r="AV48" s="2"/>
      <c r="AW48" s="2"/>
      <c r="AX48" s="27"/>
      <c r="AY48" s="2"/>
      <c r="AZ48" s="2"/>
      <c r="BA48" s="27"/>
      <c r="BB48" s="2"/>
      <c r="BC48" s="2"/>
      <c r="BD48" s="27"/>
      <c r="BE48" s="2"/>
      <c r="BF48" s="2"/>
      <c r="BG48" s="27"/>
      <c r="BH48" s="2"/>
      <c r="BI48" s="2"/>
      <c r="BJ48" s="27"/>
      <c r="BK48" s="2"/>
      <c r="BL48" s="2"/>
      <c r="BM48" s="27"/>
      <c r="BN48" s="2"/>
      <c r="BO48" s="2"/>
      <c r="BP48" s="27"/>
      <c r="BQ48" s="2"/>
      <c r="BR48" s="2"/>
      <c r="BS48" s="27"/>
      <c r="BT48" s="2"/>
      <c r="BU48" s="2"/>
      <c r="BV48" s="27"/>
      <c r="BW48" s="2"/>
      <c r="BX48" s="2"/>
      <c r="BY48" s="27"/>
      <c r="BZ48" s="2"/>
      <c r="CA48" s="2"/>
      <c r="CB48" s="27"/>
      <c r="CC48" s="2"/>
      <c r="CD48" s="2"/>
      <c r="CE48" s="27"/>
      <c r="CF48" s="2"/>
      <c r="CG48" s="3"/>
      <c r="CH48" s="27"/>
      <c r="CI48" s="3"/>
      <c r="CJ48" s="3"/>
      <c r="CK48" s="27"/>
      <c r="CL48" s="3"/>
      <c r="CM48" s="3"/>
      <c r="CN48" s="27"/>
      <c r="CO48" s="3"/>
      <c r="CP48" s="3"/>
      <c r="CQ48" s="27"/>
      <c r="CR48" s="3"/>
      <c r="CS48" s="3"/>
      <c r="CT48" s="27"/>
      <c r="CU48" s="3"/>
      <c r="CV48" s="3"/>
      <c r="CW48" s="27"/>
      <c r="CX48" s="3"/>
      <c r="CY48" s="3"/>
      <c r="CZ48" s="27"/>
      <c r="DA48" s="3"/>
      <c r="DB48" s="3"/>
      <c r="DC48" s="27"/>
      <c r="DD48" s="3"/>
      <c r="DE48" s="3"/>
      <c r="DF48" s="27"/>
      <c r="DG48" s="3"/>
      <c r="DH48" s="3"/>
      <c r="DI48" s="27"/>
      <c r="DJ48" s="3"/>
      <c r="DK48" s="3"/>
      <c r="DL48" s="27"/>
      <c r="DM48" s="3"/>
      <c r="DN48" s="3"/>
      <c r="DO48" s="27"/>
      <c r="DP48" s="3"/>
      <c r="DQ48" s="3"/>
      <c r="DR48" s="27"/>
      <c r="DS48" s="3"/>
      <c r="DT48" s="3"/>
      <c r="DU48" s="27"/>
      <c r="DV48" s="3"/>
      <c r="DW48" s="3"/>
      <c r="DX48" s="27"/>
      <c r="DY48" s="3"/>
      <c r="DZ48" s="3"/>
      <c r="EA48" s="27"/>
      <c r="EB48" s="3"/>
      <c r="EC48" s="3"/>
      <c r="ED48" s="27"/>
    </row>
    <row r="49" ht="15.0" customHeight="1">
      <c r="B49" s="24"/>
      <c r="C49" s="24"/>
      <c r="D49" s="24"/>
      <c r="E49" s="27"/>
      <c r="F49" s="24"/>
      <c r="G49" s="24"/>
      <c r="H49" s="27"/>
      <c r="I49" s="24"/>
      <c r="J49" s="24"/>
      <c r="K49" s="27"/>
      <c r="L49" s="24"/>
      <c r="M49" s="24"/>
      <c r="N49" s="27"/>
      <c r="O49" s="24"/>
      <c r="P49" s="24"/>
      <c r="Q49" s="27"/>
      <c r="R49" s="24"/>
      <c r="S49" s="24"/>
      <c r="T49" s="27"/>
      <c r="U49" s="24"/>
      <c r="V49" s="24"/>
      <c r="W49" s="27"/>
      <c r="X49" s="24"/>
      <c r="Y49" s="24"/>
      <c r="Z49" s="27"/>
      <c r="AA49" s="24"/>
      <c r="AB49" s="24"/>
      <c r="AC49" s="27"/>
      <c r="AD49" s="24"/>
      <c r="AE49" s="24"/>
      <c r="AF49" s="27"/>
      <c r="AG49" s="24"/>
      <c r="AH49" s="24"/>
      <c r="AI49" s="27"/>
      <c r="AJ49" s="24"/>
      <c r="AK49" s="24"/>
      <c r="AL49" s="27"/>
      <c r="AM49" s="24"/>
      <c r="AN49" s="24"/>
      <c r="AO49" s="27"/>
      <c r="AP49" s="2"/>
      <c r="AQ49" s="2"/>
      <c r="AR49" s="27"/>
      <c r="AS49" s="2"/>
      <c r="AT49" s="2"/>
      <c r="AU49" s="27"/>
      <c r="AV49" s="2"/>
      <c r="AW49" s="2"/>
      <c r="AX49" s="27"/>
      <c r="AY49" s="2"/>
      <c r="AZ49" s="2"/>
      <c r="BA49" s="27"/>
      <c r="BB49" s="2"/>
      <c r="BC49" s="2"/>
      <c r="BD49" s="27"/>
      <c r="BE49" s="2"/>
      <c r="BF49" s="2"/>
      <c r="BG49" s="27"/>
      <c r="BH49" s="2"/>
      <c r="BI49" s="2"/>
      <c r="BJ49" s="27"/>
      <c r="BK49" s="2"/>
      <c r="BL49" s="2"/>
      <c r="BM49" s="27"/>
      <c r="BN49" s="2"/>
      <c r="BO49" s="2"/>
      <c r="BP49" s="27"/>
      <c r="BQ49" s="2"/>
      <c r="BR49" s="2"/>
      <c r="BS49" s="27"/>
      <c r="BT49" s="2"/>
      <c r="BU49" s="2"/>
      <c r="BV49" s="27"/>
      <c r="BW49" s="2"/>
      <c r="BX49" s="2"/>
      <c r="BY49" s="27"/>
      <c r="BZ49" s="2"/>
      <c r="CA49" s="2"/>
      <c r="CB49" s="27"/>
      <c r="CC49" s="2"/>
      <c r="CD49" s="2"/>
      <c r="CE49" s="27"/>
      <c r="CF49" s="2"/>
      <c r="CG49" s="3"/>
      <c r="CH49" s="27"/>
      <c r="CI49" s="3"/>
      <c r="CJ49" s="3"/>
      <c r="CK49" s="27"/>
      <c r="CL49" s="3"/>
      <c r="CM49" s="3"/>
      <c r="CN49" s="27"/>
      <c r="CO49" s="3"/>
      <c r="CP49" s="3"/>
      <c r="CQ49" s="27"/>
      <c r="CR49" s="3"/>
      <c r="CS49" s="3"/>
      <c r="CT49" s="27"/>
      <c r="CU49" s="3"/>
      <c r="CV49" s="3"/>
      <c r="CW49" s="27"/>
      <c r="CX49" s="3"/>
      <c r="CY49" s="3"/>
      <c r="CZ49" s="27"/>
      <c r="DA49" s="3"/>
      <c r="DB49" s="3"/>
      <c r="DC49" s="27"/>
      <c r="DD49" s="3"/>
      <c r="DE49" s="3"/>
      <c r="DF49" s="27"/>
      <c r="DG49" s="3"/>
      <c r="DH49" s="3"/>
      <c r="DI49" s="27"/>
      <c r="DJ49" s="3"/>
      <c r="DK49" s="3"/>
      <c r="DL49" s="27"/>
      <c r="DM49" s="3"/>
      <c r="DN49" s="3"/>
      <c r="DO49" s="27"/>
      <c r="DP49" s="3"/>
      <c r="DQ49" s="3"/>
      <c r="DR49" s="27"/>
      <c r="DS49" s="3"/>
      <c r="DT49" s="3"/>
      <c r="DU49" s="27"/>
      <c r="DV49" s="3"/>
      <c r="DW49" s="3"/>
      <c r="DX49" s="27"/>
      <c r="DY49" s="3"/>
      <c r="DZ49" s="3"/>
      <c r="EA49" s="27"/>
      <c r="EB49" s="3"/>
      <c r="EC49" s="3"/>
      <c r="ED49" s="27"/>
    </row>
    <row r="50" ht="15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3"/>
      <c r="CH50" s="2"/>
      <c r="CI50" s="3"/>
      <c r="CJ50" s="3"/>
      <c r="CK50" s="2"/>
      <c r="CL50" s="3"/>
      <c r="CM50" s="3"/>
      <c r="CN50" s="2"/>
      <c r="CO50" s="3"/>
      <c r="CP50" s="3"/>
      <c r="CQ50" s="2"/>
      <c r="CR50" s="3"/>
      <c r="CS50" s="3"/>
      <c r="CT50" s="2"/>
      <c r="CU50" s="3"/>
      <c r="CV50" s="3"/>
      <c r="CW50" s="2"/>
      <c r="CX50" s="3"/>
      <c r="CY50" s="3"/>
      <c r="CZ50" s="2"/>
      <c r="DA50" s="3"/>
      <c r="DB50" s="3"/>
      <c r="DC50" s="2"/>
      <c r="DD50" s="3"/>
      <c r="DE50" s="3"/>
      <c r="DF50" s="2"/>
      <c r="DG50" s="3"/>
      <c r="DH50" s="3"/>
      <c r="DI50" s="2"/>
      <c r="DJ50" s="3"/>
      <c r="DK50" s="3"/>
      <c r="DL50" s="2"/>
      <c r="DM50" s="3"/>
      <c r="DN50" s="3"/>
      <c r="DO50" s="2"/>
      <c r="DP50" s="3"/>
      <c r="DQ50" s="3"/>
      <c r="DR50" s="2"/>
      <c r="DS50" s="3"/>
      <c r="DT50" s="3"/>
      <c r="DU50" s="2"/>
      <c r="DV50" s="3"/>
      <c r="DW50" s="3"/>
      <c r="DX50" s="2"/>
      <c r="DY50" s="3"/>
      <c r="DZ50" s="3"/>
      <c r="EA50" s="2"/>
      <c r="EB50" s="3"/>
      <c r="EC50" s="3"/>
      <c r="ED50" s="2"/>
    </row>
    <row r="51" ht="13.5" customHeight="1">
      <c r="A51" s="2" t="s">
        <v>13</v>
      </c>
      <c r="B51" s="2" t="str">
        <f>A45</f>
        <v>Carbo</v>
      </c>
      <c r="C51" s="2"/>
      <c r="D51" s="2"/>
      <c r="E51" s="24">
        <f>AVERAGE(E45:E49)</f>
        <v>170.933004</v>
      </c>
      <c r="F51" s="2"/>
      <c r="G51" s="2"/>
      <c r="H51" s="24">
        <f>AVERAGE(H45:H49)</f>
        <v>165.769164</v>
      </c>
      <c r="I51" s="2"/>
      <c r="J51" s="2"/>
      <c r="K51" s="24">
        <f>AVERAGE(K45:K49)</f>
        <v>125.77465</v>
      </c>
      <c r="L51" s="2"/>
      <c r="M51" s="2"/>
      <c r="N51" s="24">
        <f>AVERAGE(N45:N49)</f>
        <v>137.856342</v>
      </c>
      <c r="O51" s="2"/>
      <c r="P51" s="2"/>
      <c r="Q51" s="24">
        <f>AVERAGE(Q45:Q49)</f>
        <v>154.441059</v>
      </c>
      <c r="R51" s="2"/>
      <c r="S51" s="2"/>
      <c r="T51" s="24">
        <f>AVERAGE(T45:T49)</f>
        <v>162.499675</v>
      </c>
      <c r="U51" s="2"/>
      <c r="V51" s="2"/>
      <c r="W51" s="24">
        <f>AVERAGE(W45:W49)</f>
        <v>109.348352</v>
      </c>
      <c r="X51" s="2"/>
      <c r="Y51" s="24"/>
      <c r="Z51" s="24">
        <f>AVERAGE(Z45:Z49)</f>
        <v>81.8469995</v>
      </c>
      <c r="AA51" s="2"/>
      <c r="AB51" s="2"/>
      <c r="AC51" s="24">
        <f>AVERAGE(AC45:AC49)</f>
        <v>79.126702</v>
      </c>
      <c r="AD51" s="2"/>
      <c r="AE51" s="2"/>
      <c r="AF51" s="24">
        <f>AVERAGE(AF45:AF49)</f>
        <v>82.108728</v>
      </c>
      <c r="AG51" s="2"/>
      <c r="AH51" s="2"/>
      <c r="AI51" s="24">
        <f>AVERAGE(AI45:AI49)</f>
        <v>105.5038625</v>
      </c>
      <c r="AJ51" s="2"/>
      <c r="AK51" s="2"/>
      <c r="AL51" s="24">
        <f>AVERAGE(AL45:AL49)</f>
        <v>93.595575</v>
      </c>
      <c r="AM51" s="2"/>
      <c r="AN51" s="2"/>
      <c r="AO51" s="24">
        <f>AVERAGE(AO45:AO49)</f>
        <v>103.404928</v>
      </c>
      <c r="AP51" s="2"/>
      <c r="AQ51" s="2"/>
      <c r="AR51" s="24">
        <f>AVERAGE(AR45:AR49)</f>
        <v>106.0221735</v>
      </c>
      <c r="AS51" s="2"/>
      <c r="AT51" s="2"/>
      <c r="AU51" s="24">
        <f>AVERAGE(AU45:AU49)</f>
        <v>115.264053</v>
      </c>
      <c r="AV51" s="2"/>
      <c r="AW51" s="2"/>
      <c r="AX51" s="24">
        <f>AVERAGE(AX45:AX49)</f>
        <v>113.640184</v>
      </c>
      <c r="AY51" s="2"/>
      <c r="AZ51" s="2"/>
      <c r="BA51" s="24">
        <f>AVERAGE(BA45:BA49)</f>
        <v>149.0299455</v>
      </c>
      <c r="BB51" s="2"/>
      <c r="BC51" s="2"/>
      <c r="BD51" s="24">
        <f>AVERAGE(BD45:BD49)</f>
        <v>164.5310875</v>
      </c>
      <c r="BE51" s="2"/>
      <c r="BF51" s="2"/>
      <c r="BG51" s="24">
        <f>AVERAGE(BG45:BG49)</f>
        <v>165.7211525</v>
      </c>
      <c r="BH51" s="2"/>
      <c r="BI51" s="2"/>
      <c r="BJ51" s="24">
        <f>AVERAGE(BJ45:BJ49)</f>
        <v>192.193468</v>
      </c>
      <c r="BK51" s="2"/>
      <c r="BL51" s="2"/>
      <c r="BM51" s="24">
        <f>AVERAGE(BM45:BM49)</f>
        <v>190.402552</v>
      </c>
      <c r="BN51" s="2"/>
      <c r="BO51" s="2"/>
      <c r="BP51" s="24">
        <f>AVERAGE(BP45:BP49)</f>
        <v>209.3529645</v>
      </c>
      <c r="BQ51" s="2"/>
      <c r="BR51" s="2"/>
      <c r="BS51" s="24">
        <f>AVERAGE(BS45:BS49)</f>
        <v>197.229942</v>
      </c>
      <c r="BT51" s="2"/>
      <c r="BU51" s="2"/>
      <c r="BV51" s="24">
        <f>AVERAGE(BV45:BV49)</f>
        <v>232.412629</v>
      </c>
      <c r="BW51" s="2"/>
      <c r="BX51" s="2"/>
      <c r="BY51" s="24">
        <f>AVERAGE(BY45:BY49)</f>
        <v>204.604751</v>
      </c>
      <c r="BZ51" s="2"/>
      <c r="CA51" s="2"/>
      <c r="CB51" s="24">
        <f>AVERAGE(CB45:CB49)</f>
        <v>267.8684175</v>
      </c>
      <c r="CC51" s="2"/>
      <c r="CD51" s="2"/>
      <c r="CE51" s="24">
        <f>AVERAGE(CE45:CE49)</f>
        <v>305.827262</v>
      </c>
      <c r="CF51" s="2"/>
      <c r="CG51" s="3"/>
      <c r="CH51" s="24">
        <f>AVERAGE(CH45:CH49)</f>
        <v>337.8397665</v>
      </c>
      <c r="CI51" s="24"/>
      <c r="CJ51" s="24"/>
      <c r="CK51" s="24">
        <f>AVERAGE(CK45:CK49)</f>
        <v>266.5624</v>
      </c>
      <c r="CL51" s="24"/>
      <c r="CM51" s="24"/>
      <c r="CN51" s="24">
        <f>AVERAGE(CN45:CN49)</f>
        <v>401.513574</v>
      </c>
      <c r="CO51" s="24"/>
      <c r="CP51" s="24"/>
      <c r="CQ51" s="24">
        <f>AVERAGE(CQ45:CQ49)</f>
        <v>489.1961125</v>
      </c>
      <c r="CR51" s="24"/>
      <c r="CS51" s="24"/>
      <c r="CT51" s="24">
        <f>AVERAGE(CT45:CT49)</f>
        <v>382.437198</v>
      </c>
      <c r="CU51" s="24"/>
      <c r="CV51" s="24"/>
      <c r="CW51" s="24">
        <f>AVERAGE(CW45:CW49)</f>
        <v>545.7535</v>
      </c>
      <c r="CX51" s="24"/>
      <c r="CY51" s="24"/>
      <c r="CZ51" s="24">
        <f>AVERAGE(CZ45:CZ49)</f>
        <v>406.29376</v>
      </c>
      <c r="DA51" s="24"/>
      <c r="DB51" s="24"/>
      <c r="DC51" s="24">
        <f>AVERAGE(DC45:DC49)</f>
        <v>480.2144875</v>
      </c>
      <c r="DD51" s="24"/>
      <c r="DE51" s="24"/>
      <c r="DF51" s="24">
        <f>AVERAGE(DF45:DF49)</f>
        <v>500.5544775</v>
      </c>
      <c r="DG51" s="24"/>
      <c r="DH51" s="24"/>
      <c r="DI51" s="24">
        <f>AVERAGE(DI45:DI49)</f>
        <v>455.06145</v>
      </c>
      <c r="DJ51" s="24"/>
      <c r="DK51" s="24"/>
      <c r="DL51" s="24">
        <f>AVERAGE(DL45:DL49)</f>
        <v>572.918022</v>
      </c>
      <c r="DM51" s="24"/>
      <c r="DN51" s="24"/>
      <c r="DO51" s="24">
        <f>AVERAGE(DO45:DO49)</f>
        <v>453.799476</v>
      </c>
      <c r="DP51" s="24"/>
      <c r="DQ51" s="24"/>
      <c r="DR51" s="24">
        <f>AVERAGE(DR45:DR49)</f>
        <v>564.32556</v>
      </c>
      <c r="DS51" s="24"/>
      <c r="DT51" s="24"/>
      <c r="DU51" s="24">
        <f>AVERAGE(DU45:DU49)</f>
        <v>768.978351</v>
      </c>
      <c r="DV51" s="24"/>
      <c r="DW51" s="24"/>
      <c r="DX51" s="24">
        <f>AVERAGE(DX45:DX49)</f>
        <v>1350.661734</v>
      </c>
      <c r="DY51" s="24"/>
      <c r="DZ51" s="24"/>
      <c r="EA51" s="24">
        <f>AVERAGE(EA45:EA49)</f>
        <v>1463.677272</v>
      </c>
      <c r="EB51" s="24"/>
      <c r="EC51" s="24"/>
      <c r="ED51" s="24" t="str">
        <f>AVERAGE(ED45:ED49)</f>
        <v>#DIV/0!</v>
      </c>
    </row>
    <row r="52" ht="13.5" customHeight="1">
      <c r="A52" s="2" t="s">
        <v>14</v>
      </c>
      <c r="B52" s="2"/>
      <c r="C52" s="2"/>
      <c r="D52" s="2"/>
      <c r="E52" s="24" t="str">
        <f>STDEV(E45:E49)</f>
        <v>#DIV/0!</v>
      </c>
      <c r="F52" s="2"/>
      <c r="G52" s="2"/>
      <c r="H52" s="24" t="str">
        <f>STDEV(H45:H49)</f>
        <v>#DIV/0!</v>
      </c>
      <c r="I52" s="2"/>
      <c r="J52" s="2"/>
      <c r="K52" s="24" t="str">
        <f>STDEV(K45:K49)</f>
        <v>#DIV/0!</v>
      </c>
      <c r="L52" s="2"/>
      <c r="M52" s="2"/>
      <c r="N52" s="24" t="str">
        <f>STDEV(N45:N49)</f>
        <v>#DIV/0!</v>
      </c>
      <c r="O52" s="2"/>
      <c r="P52" s="2"/>
      <c r="Q52" s="24" t="str">
        <f>STDEV(Q45:Q49)</f>
        <v>#DIV/0!</v>
      </c>
      <c r="R52" s="2"/>
      <c r="S52" s="2"/>
      <c r="T52" s="24" t="str">
        <f>STDEV(T45:T49)</f>
        <v>#DIV/0!</v>
      </c>
      <c r="U52" s="2"/>
      <c r="V52" s="2"/>
      <c r="W52" s="24" t="str">
        <f>STDEV(W45:W49)</f>
        <v>#DIV/0!</v>
      </c>
      <c r="X52" s="2"/>
      <c r="Y52" s="24"/>
      <c r="Z52" s="24" t="str">
        <f>STDEV(Z45:Z49)</f>
        <v>#DIV/0!</v>
      </c>
      <c r="AA52" s="2"/>
      <c r="AB52" s="2"/>
      <c r="AC52" s="24" t="str">
        <f>STDEV(AC45:AC49)</f>
        <v>#DIV/0!</v>
      </c>
      <c r="AD52" s="2"/>
      <c r="AE52" s="2"/>
      <c r="AF52" s="24" t="str">
        <f>STDEV(AF45:AF49)</f>
        <v>#DIV/0!</v>
      </c>
      <c r="AG52" s="2"/>
      <c r="AH52" s="24"/>
      <c r="AI52" s="24" t="str">
        <f>STDEV(AI45:AI49)</f>
        <v>#DIV/0!</v>
      </c>
      <c r="AJ52" s="2"/>
      <c r="AK52" s="2"/>
      <c r="AL52" s="24" t="str">
        <f>STDEV(AL45:AL49)</f>
        <v>#DIV/0!</v>
      </c>
      <c r="AM52" s="2"/>
      <c r="AN52" s="2"/>
      <c r="AO52" s="24" t="str">
        <f>STDEV(AO45:AO49)</f>
        <v>#DIV/0!</v>
      </c>
      <c r="AP52" s="2"/>
      <c r="AQ52" s="2"/>
      <c r="AR52" s="24" t="str">
        <f>STDEV(AR45:AR49)</f>
        <v>#DIV/0!</v>
      </c>
      <c r="AS52" s="2"/>
      <c r="AT52" s="2"/>
      <c r="AU52" s="24" t="str">
        <f>STDEV(AU45:AU49)</f>
        <v>#DIV/0!</v>
      </c>
      <c r="AV52" s="2"/>
      <c r="AW52" s="2"/>
      <c r="AX52" s="24" t="str">
        <f>STDEV(AX45:AX49)</f>
        <v>#DIV/0!</v>
      </c>
      <c r="AY52" s="2"/>
      <c r="AZ52" s="2"/>
      <c r="BA52" s="24" t="str">
        <f>STDEV(BA45:BA49)</f>
        <v>#DIV/0!</v>
      </c>
      <c r="BB52" s="2"/>
      <c r="BC52" s="2"/>
      <c r="BD52" s="24" t="str">
        <f>STDEV(BD45:BD49)</f>
        <v>#DIV/0!</v>
      </c>
      <c r="BE52" s="2"/>
      <c r="BF52" s="2"/>
      <c r="BG52" s="24" t="str">
        <f>STDEV(BG45:BG49)</f>
        <v>#DIV/0!</v>
      </c>
      <c r="BH52" s="2"/>
      <c r="BI52" s="2"/>
      <c r="BJ52" s="24" t="str">
        <f>STDEV(BJ45:BJ49)</f>
        <v>#DIV/0!</v>
      </c>
      <c r="BK52" s="2"/>
      <c r="BL52" s="2"/>
      <c r="BM52" s="24" t="str">
        <f>STDEV(BM45:BM49)</f>
        <v>#DIV/0!</v>
      </c>
      <c r="BN52" s="2"/>
      <c r="BO52" s="2"/>
      <c r="BP52" s="24" t="str">
        <f>STDEV(BP45:BP49)</f>
        <v>#DIV/0!</v>
      </c>
      <c r="BQ52" s="2"/>
      <c r="BR52" s="2"/>
      <c r="BS52" s="24" t="str">
        <f>STDEV(BS45:BS49)</f>
        <v>#DIV/0!</v>
      </c>
      <c r="BT52" s="2"/>
      <c r="BU52" s="2"/>
      <c r="BV52" s="24" t="str">
        <f>STDEV(BV45:BV49)</f>
        <v>#DIV/0!</v>
      </c>
      <c r="BW52" s="2"/>
      <c r="BX52" s="2"/>
      <c r="BY52" s="24" t="str">
        <f>STDEV(BY45:BY49)</f>
        <v>#DIV/0!</v>
      </c>
      <c r="BZ52" s="2"/>
      <c r="CA52" s="2"/>
      <c r="CB52" s="24" t="str">
        <f>STDEV(CB45:CB49)</f>
        <v>#DIV/0!</v>
      </c>
      <c r="CC52" s="2"/>
      <c r="CD52" s="2"/>
      <c r="CE52" s="24" t="str">
        <f>STDEV(CE45:CE49)</f>
        <v>#DIV/0!</v>
      </c>
      <c r="CF52" s="2"/>
      <c r="CG52" s="3"/>
      <c r="CH52" s="24" t="str">
        <f>STDEV(CH45:CH49)</f>
        <v>#DIV/0!</v>
      </c>
      <c r="CI52" s="24"/>
      <c r="CJ52" s="24"/>
      <c r="CK52" s="24" t="str">
        <f>STDEV(CK45:CK49)</f>
        <v>#DIV/0!</v>
      </c>
      <c r="CL52" s="24"/>
      <c r="CM52" s="24"/>
      <c r="CN52" s="24" t="str">
        <f>STDEV(CN45:CN49)</f>
        <v>#DIV/0!</v>
      </c>
      <c r="CO52" s="24"/>
      <c r="CP52" s="24"/>
      <c r="CQ52" s="24" t="str">
        <f>STDEV(CQ45:CQ49)</f>
        <v>#DIV/0!</v>
      </c>
      <c r="CR52" s="24"/>
      <c r="CS52" s="24"/>
      <c r="CT52" s="24" t="str">
        <f>STDEV(CT45:CT49)</f>
        <v>#DIV/0!</v>
      </c>
      <c r="CU52" s="24"/>
      <c r="CV52" s="24"/>
      <c r="CW52" s="24" t="str">
        <f>STDEV(CW45:CW49)</f>
        <v>#DIV/0!</v>
      </c>
      <c r="CX52" s="24"/>
      <c r="CY52" s="24"/>
      <c r="CZ52" s="24" t="str">
        <f>STDEV(CZ45:CZ49)</f>
        <v>#DIV/0!</v>
      </c>
      <c r="DA52" s="24"/>
      <c r="DB52" s="24"/>
      <c r="DC52" s="24" t="str">
        <f>STDEV(DC45:DC49)</f>
        <v>#DIV/0!</v>
      </c>
      <c r="DD52" s="24"/>
      <c r="DE52" s="24"/>
      <c r="DF52" s="24" t="str">
        <f>STDEV(DF45:DF49)</f>
        <v>#DIV/0!</v>
      </c>
      <c r="DG52" s="24"/>
      <c r="DH52" s="24"/>
      <c r="DI52" s="24" t="str">
        <f>STDEV(DI45:DI49)</f>
        <v>#DIV/0!</v>
      </c>
      <c r="DJ52" s="24"/>
      <c r="DK52" s="24"/>
      <c r="DL52" s="24" t="str">
        <f>STDEV(DL45:DL49)</f>
        <v>#DIV/0!</v>
      </c>
      <c r="DM52" s="24"/>
      <c r="DN52" s="24"/>
      <c r="DO52" s="24" t="str">
        <f>STDEV(DO45:DO49)</f>
        <v>#DIV/0!</v>
      </c>
      <c r="DP52" s="24"/>
      <c r="DQ52" s="24"/>
      <c r="DR52" s="24" t="str">
        <f>STDEV(DR45:DR49)</f>
        <v>#DIV/0!</v>
      </c>
      <c r="DS52" s="24"/>
      <c r="DT52" s="24"/>
      <c r="DU52" s="24" t="str">
        <f>STDEV(DU45:DU49)</f>
        <v>#DIV/0!</v>
      </c>
      <c r="DV52" s="24"/>
      <c r="DW52" s="24"/>
      <c r="DX52" s="24" t="str">
        <f>STDEV(DX45:DX49)</f>
        <v>#DIV/0!</v>
      </c>
      <c r="DY52" s="24"/>
      <c r="DZ52" s="24"/>
      <c r="EA52" s="24" t="str">
        <f>STDEV(EA45:EA49)</f>
        <v>#DIV/0!</v>
      </c>
      <c r="EB52" s="24"/>
      <c r="EC52" s="24"/>
      <c r="ED52" s="24" t="str">
        <f>STDEV(ED45:ED49)</f>
        <v>#DIV/0!</v>
      </c>
    </row>
    <row r="53" ht="13.5" customHeight="1">
      <c r="A53" s="2" t="s">
        <v>16</v>
      </c>
      <c r="B53" s="2"/>
      <c r="C53" s="2"/>
      <c r="D53" s="2"/>
      <c r="E53" s="24" t="str">
        <f>E52/SQRT(COUNTA(E45:E49))</f>
        <v>#DIV/0!</v>
      </c>
      <c r="F53" s="2"/>
      <c r="G53" s="2"/>
      <c r="H53" s="24" t="str">
        <f>H52/SQRT(COUNTA(H45:H49))</f>
        <v>#DIV/0!</v>
      </c>
      <c r="I53" s="2"/>
      <c r="J53" s="2"/>
      <c r="K53" s="24" t="str">
        <f>K52/SQRT(COUNTA(K45:K49))</f>
        <v>#DIV/0!</v>
      </c>
      <c r="L53" s="2"/>
      <c r="M53" s="2"/>
      <c r="N53" s="24" t="str">
        <f>N52/SQRT(COUNTA(N45:N49))</f>
        <v>#DIV/0!</v>
      </c>
      <c r="O53" s="2"/>
      <c r="P53" s="2"/>
      <c r="Q53" s="24" t="str">
        <f>Q52/SQRT(COUNTA(Q45:Q49))</f>
        <v>#DIV/0!</v>
      </c>
      <c r="R53" s="2"/>
      <c r="S53" s="2"/>
      <c r="T53" s="24" t="str">
        <f>T52/SQRT(COUNTA(T45:T49))</f>
        <v>#DIV/0!</v>
      </c>
      <c r="U53" s="2"/>
      <c r="V53" s="2"/>
      <c r="W53" s="24" t="str">
        <f>W52/SQRT(COUNTA(W45:W49))</f>
        <v>#DIV/0!</v>
      </c>
      <c r="X53" s="2"/>
      <c r="Y53" s="24"/>
      <c r="Z53" s="24" t="str">
        <f>Z52/SQRT(COUNTA(Z45:Z49))</f>
        <v>#DIV/0!</v>
      </c>
      <c r="AA53" s="2"/>
      <c r="AB53" s="2"/>
      <c r="AC53" s="24" t="str">
        <f>AC52/SQRT(COUNTA(AC45:AC49))</f>
        <v>#DIV/0!</v>
      </c>
      <c r="AD53" s="2"/>
      <c r="AE53" s="2"/>
      <c r="AF53" s="24" t="str">
        <f>AF52/SQRT(COUNTA(AF45:AF49))</f>
        <v>#DIV/0!</v>
      </c>
      <c r="AG53" s="2"/>
      <c r="AH53" s="2"/>
      <c r="AI53" s="24" t="str">
        <f>AI52/SQRT(COUNTA(AI45:AI49))</f>
        <v>#DIV/0!</v>
      </c>
      <c r="AJ53" s="2"/>
      <c r="AK53" s="2"/>
      <c r="AL53" s="24" t="str">
        <f>AL52/SQRT(COUNTA(AL45:AL49))</f>
        <v>#DIV/0!</v>
      </c>
      <c r="AM53" s="2"/>
      <c r="AN53" s="2"/>
      <c r="AO53" s="24" t="str">
        <f>AO52/SQRT(COUNTA(AO45:AO49))</f>
        <v>#DIV/0!</v>
      </c>
      <c r="AP53" s="2"/>
      <c r="AQ53" s="2"/>
      <c r="AR53" s="24" t="str">
        <f>AR52/SQRT(COUNTA(AR45:AR49))</f>
        <v>#DIV/0!</v>
      </c>
      <c r="AS53" s="2"/>
      <c r="AT53" s="2"/>
      <c r="AU53" s="24" t="str">
        <f>AU52/SQRT(COUNTA(AU45:AU49))</f>
        <v>#DIV/0!</v>
      </c>
      <c r="AV53" s="2"/>
      <c r="AW53" s="2"/>
      <c r="AX53" s="24" t="str">
        <f>AX52/SQRT(COUNTA(AX45:AX49))</f>
        <v>#DIV/0!</v>
      </c>
      <c r="AY53" s="2"/>
      <c r="AZ53" s="2"/>
      <c r="BA53" s="24" t="str">
        <f>BA52/SQRT(COUNTA(BA45:BA49))</f>
        <v>#DIV/0!</v>
      </c>
      <c r="BB53" s="2"/>
      <c r="BC53" s="2"/>
      <c r="BD53" s="24" t="str">
        <f>BD52/SQRT(COUNTA(BD45:BD49))</f>
        <v>#DIV/0!</v>
      </c>
      <c r="BE53" s="2"/>
      <c r="BF53" s="2"/>
      <c r="BG53" s="24" t="str">
        <f>BG52/SQRT(COUNTA(BG45:BG49))</f>
        <v>#DIV/0!</v>
      </c>
      <c r="BH53" s="2"/>
      <c r="BI53" s="2"/>
      <c r="BJ53" s="24" t="str">
        <f>BJ52/SQRT(COUNTA(BJ45:BJ49))</f>
        <v>#DIV/0!</v>
      </c>
      <c r="BK53" s="2"/>
      <c r="BL53" s="2"/>
      <c r="BM53" s="24" t="str">
        <f>BM52/SQRT(COUNTA(BM45:BM49))</f>
        <v>#DIV/0!</v>
      </c>
      <c r="BN53" s="2"/>
      <c r="BO53" s="2"/>
      <c r="BP53" s="24" t="str">
        <f>BP52/SQRT(COUNTA(BP45:BP49))</f>
        <v>#DIV/0!</v>
      </c>
      <c r="BQ53" s="2"/>
      <c r="BR53" s="2"/>
      <c r="BS53" s="24" t="str">
        <f>BS52/SQRT(COUNTA(BS45:BS49))</f>
        <v>#DIV/0!</v>
      </c>
      <c r="BT53" s="2"/>
      <c r="BU53" s="2"/>
      <c r="BV53" s="24" t="str">
        <f>BV52/SQRT(COUNTA(BV45:BV49))</f>
        <v>#DIV/0!</v>
      </c>
      <c r="BW53" s="2"/>
      <c r="BX53" s="2"/>
      <c r="BY53" s="24" t="str">
        <f>BY52/SQRT(COUNTA(BY45:BY49))</f>
        <v>#DIV/0!</v>
      </c>
      <c r="BZ53" s="2"/>
      <c r="CA53" s="2"/>
      <c r="CB53" s="24" t="str">
        <f>CB52/SQRT(COUNTA(CB45:CB49))</f>
        <v>#DIV/0!</v>
      </c>
      <c r="CC53" s="2"/>
      <c r="CD53" s="2"/>
      <c r="CE53" s="24" t="str">
        <f>CE52/SQRT(COUNTA(CE45:CE49))</f>
        <v>#DIV/0!</v>
      </c>
      <c r="CF53" s="2"/>
      <c r="CG53" s="3"/>
      <c r="CH53" s="24" t="str">
        <f>CH52/SQRT(COUNTA(CH45:CH49))</f>
        <v>#DIV/0!</v>
      </c>
      <c r="CI53" s="24"/>
      <c r="CJ53" s="24"/>
      <c r="CK53" s="24" t="str">
        <f>CK52/SQRT(COUNTA(CK45:CK49))</f>
        <v>#DIV/0!</v>
      </c>
      <c r="CL53" s="24"/>
      <c r="CM53" s="24"/>
      <c r="CN53" s="24" t="str">
        <f>CN52/SQRT(COUNTA(CN45:CN49))</f>
        <v>#DIV/0!</v>
      </c>
      <c r="CO53" s="24"/>
      <c r="CP53" s="24"/>
      <c r="CQ53" s="24" t="str">
        <f>CQ52/SQRT(COUNTA(CQ45:CQ49))</f>
        <v>#DIV/0!</v>
      </c>
      <c r="CR53" s="24"/>
      <c r="CS53" s="24"/>
      <c r="CT53" s="24" t="str">
        <f>CT52/SQRT(COUNTA(CT45:CT49))</f>
        <v>#DIV/0!</v>
      </c>
      <c r="CU53" s="24"/>
      <c r="CV53" s="24"/>
      <c r="CW53" s="24" t="str">
        <f>CW52/SQRT(COUNTA(CW45:CW49))</f>
        <v>#DIV/0!</v>
      </c>
      <c r="CX53" s="24"/>
      <c r="CY53" s="24"/>
      <c r="CZ53" s="24" t="str">
        <f>CZ52/SQRT(COUNTA(CZ45:CZ49))</f>
        <v>#DIV/0!</v>
      </c>
      <c r="DA53" s="24"/>
      <c r="DB53" s="24"/>
      <c r="DC53" s="24" t="str">
        <f>DC52/SQRT(COUNTA(DC45:DC49))</f>
        <v>#DIV/0!</v>
      </c>
      <c r="DD53" s="24"/>
      <c r="DE53" s="24"/>
      <c r="DF53" s="24" t="str">
        <f>DF52/SQRT(COUNTA(DF45:DF49))</f>
        <v>#DIV/0!</v>
      </c>
      <c r="DG53" s="24"/>
      <c r="DH53" s="24"/>
      <c r="DI53" s="24" t="str">
        <f>DI52/SQRT(COUNTA(DI45:DI49))</f>
        <v>#DIV/0!</v>
      </c>
      <c r="DJ53" s="24"/>
      <c r="DK53" s="24"/>
      <c r="DL53" s="24" t="str">
        <f>DL52/SQRT(COUNTA(DL45:DL49))</f>
        <v>#DIV/0!</v>
      </c>
      <c r="DM53" s="24"/>
      <c r="DN53" s="24"/>
      <c r="DO53" s="24" t="str">
        <f>DO52/SQRT(COUNTA(DO45:DO49))</f>
        <v>#DIV/0!</v>
      </c>
      <c r="DP53" s="24"/>
      <c r="DQ53" s="24"/>
      <c r="DR53" s="24" t="str">
        <f>DR52/SQRT(COUNTA(DR45:DR49))</f>
        <v>#DIV/0!</v>
      </c>
      <c r="DS53" s="24"/>
      <c r="DT53" s="24"/>
      <c r="DU53" s="24" t="str">
        <f>DU52/SQRT(COUNTA(DU45:DU49))</f>
        <v>#DIV/0!</v>
      </c>
      <c r="DV53" s="24"/>
      <c r="DW53" s="24"/>
      <c r="DX53" s="24" t="str">
        <f>DX52/SQRT(COUNTA(DX45:DX49))</f>
        <v>#DIV/0!</v>
      </c>
      <c r="DY53" s="24"/>
      <c r="DZ53" s="24"/>
      <c r="EA53" s="24" t="str">
        <f>EA52/SQRT(COUNTA(EA45:EA49))</f>
        <v>#DIV/0!</v>
      </c>
      <c r="EB53" s="24"/>
      <c r="EC53" s="24"/>
      <c r="ED53" s="24" t="str">
        <f>ED52/SQRT(COUNTA(ED45:ED49))</f>
        <v>#DIV/0!</v>
      </c>
    </row>
    <row r="54" ht="15.0" customHeight="1">
      <c r="A54" s="34" t="s">
        <v>8</v>
      </c>
      <c r="B54" s="34" t="s">
        <v>9</v>
      </c>
      <c r="C54" s="34"/>
      <c r="D54" s="34"/>
      <c r="E54" s="34" t="s">
        <v>10</v>
      </c>
      <c r="F54" s="34"/>
      <c r="G54" s="34"/>
      <c r="H54" s="34" t="s">
        <v>10</v>
      </c>
      <c r="I54" s="34"/>
      <c r="J54" s="34"/>
      <c r="K54" s="34" t="s">
        <v>10</v>
      </c>
      <c r="L54" s="34"/>
      <c r="M54" s="34"/>
      <c r="N54" s="34" t="s">
        <v>10</v>
      </c>
      <c r="O54" s="34"/>
      <c r="P54" s="34"/>
      <c r="Q54" s="34" t="s">
        <v>10</v>
      </c>
      <c r="R54" s="34"/>
      <c r="S54" s="34"/>
      <c r="T54" s="34" t="s">
        <v>10</v>
      </c>
      <c r="U54" s="34"/>
      <c r="V54" s="34"/>
      <c r="W54" s="34" t="s">
        <v>10</v>
      </c>
      <c r="X54" s="34"/>
      <c r="Y54" s="34"/>
      <c r="Z54" s="34" t="s">
        <v>10</v>
      </c>
      <c r="AA54" s="34"/>
      <c r="AB54" s="34"/>
      <c r="AC54" s="34" t="s">
        <v>10</v>
      </c>
      <c r="AD54" s="34"/>
      <c r="AE54" s="34"/>
      <c r="AF54" s="34" t="s">
        <v>10</v>
      </c>
      <c r="AG54" s="34"/>
      <c r="AH54" s="34"/>
      <c r="AI54" s="34" t="s">
        <v>10</v>
      </c>
      <c r="AJ54" s="34"/>
      <c r="AK54" s="34"/>
      <c r="AL54" s="34" t="s">
        <v>10</v>
      </c>
      <c r="AM54" s="34"/>
      <c r="AN54" s="34"/>
      <c r="AO54" s="34" t="s">
        <v>10</v>
      </c>
      <c r="AP54" s="34"/>
      <c r="AQ54" s="34"/>
      <c r="AR54" s="34" t="s">
        <v>10</v>
      </c>
      <c r="AS54" s="34"/>
      <c r="AT54" s="34"/>
      <c r="AU54" s="34" t="s">
        <v>10</v>
      </c>
      <c r="AV54" s="34"/>
      <c r="AW54" s="34"/>
      <c r="AX54" s="34" t="s">
        <v>10</v>
      </c>
      <c r="AY54" s="34"/>
      <c r="AZ54" s="34"/>
      <c r="BA54" s="34" t="s">
        <v>10</v>
      </c>
      <c r="BB54" s="34"/>
      <c r="BC54" s="34"/>
      <c r="BD54" s="34" t="s">
        <v>10</v>
      </c>
      <c r="BE54" s="34"/>
      <c r="BF54" s="34"/>
      <c r="BG54" s="34" t="s">
        <v>10</v>
      </c>
      <c r="BH54" s="34"/>
      <c r="BI54" s="34"/>
      <c r="BJ54" s="34" t="s">
        <v>10</v>
      </c>
      <c r="BK54" s="34"/>
      <c r="BL54" s="34"/>
      <c r="BM54" s="34" t="s">
        <v>10</v>
      </c>
      <c r="BN54" s="34"/>
      <c r="BO54" s="34"/>
      <c r="BP54" s="34" t="s">
        <v>10</v>
      </c>
      <c r="BQ54" s="34"/>
      <c r="BR54" s="34"/>
      <c r="BS54" s="34" t="s">
        <v>10</v>
      </c>
      <c r="BT54" s="34"/>
      <c r="BU54" s="34"/>
      <c r="BV54" s="34" t="s">
        <v>10</v>
      </c>
      <c r="BW54" s="34"/>
      <c r="BX54" s="34"/>
      <c r="BY54" s="34" t="s">
        <v>10</v>
      </c>
      <c r="BZ54" s="34"/>
      <c r="CA54" s="34"/>
      <c r="CB54" s="34" t="s">
        <v>10</v>
      </c>
      <c r="CC54" s="34"/>
      <c r="CD54" s="34"/>
      <c r="CE54" s="34" t="s">
        <v>10</v>
      </c>
      <c r="CF54" s="34"/>
      <c r="CG54" s="35"/>
      <c r="CH54" s="35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</row>
    <row r="55" ht="15.0" customHeight="1">
      <c r="A55" s="42" t="s">
        <v>20</v>
      </c>
      <c r="B55" s="24">
        <v>1.0</v>
      </c>
      <c r="C55" s="24"/>
      <c r="D55" s="24"/>
      <c r="E55" s="27">
        <f t="shared" ref="E55:E59" si="30">C55^2*D55/2</f>
        <v>0</v>
      </c>
      <c r="F55" s="24"/>
      <c r="G55" s="24"/>
      <c r="H55" s="27">
        <f t="shared" ref="H55:H59" si="31">F55^2*G55/2</f>
        <v>0</v>
      </c>
      <c r="I55" s="24"/>
      <c r="J55" s="24"/>
      <c r="K55" s="27">
        <f t="shared" ref="K55:K59" si="32">I55^2*J55/2</f>
        <v>0</v>
      </c>
      <c r="L55" s="24"/>
      <c r="M55" s="24"/>
      <c r="N55" s="27">
        <f t="shared" ref="N55:N59" si="33">L55^2*M55/2</f>
        <v>0</v>
      </c>
      <c r="O55" s="24"/>
      <c r="P55" s="24"/>
      <c r="Q55" s="27">
        <f t="shared" ref="Q55:Q59" si="34">O55^2*P55/2</f>
        <v>0</v>
      </c>
      <c r="R55" s="24"/>
      <c r="S55" s="24"/>
      <c r="T55" s="27">
        <f t="shared" ref="T55:T59" si="35">R55^2*S55/2</f>
        <v>0</v>
      </c>
      <c r="U55" s="24"/>
      <c r="V55" s="24"/>
      <c r="W55" s="27">
        <f t="shared" ref="W55:W59" si="36">U55^2*V55/2</f>
        <v>0</v>
      </c>
      <c r="X55" s="24"/>
      <c r="Y55" s="24"/>
      <c r="Z55" s="27">
        <f t="shared" ref="Z55:Z59" si="37">X55^2*Y55/2</f>
        <v>0</v>
      </c>
      <c r="AA55" s="24"/>
      <c r="AB55" s="24"/>
      <c r="AC55" s="27">
        <f t="shared" ref="AC55:AC59" si="38">AA55^2*AB55/2</f>
        <v>0</v>
      </c>
      <c r="AD55" s="24"/>
      <c r="AE55" s="24"/>
      <c r="AF55" s="27">
        <f t="shared" ref="AF55:AF59" si="39">AD55^2*AE55/2</f>
        <v>0</v>
      </c>
      <c r="AG55" s="24"/>
      <c r="AH55" s="24"/>
      <c r="AI55" s="27">
        <f t="shared" ref="AI55:AI59" si="40">AG55^2*AH55/2</f>
        <v>0</v>
      </c>
      <c r="AJ55" s="24"/>
      <c r="AK55" s="24"/>
      <c r="AL55" s="27">
        <f t="shared" ref="AL55:AL59" si="41">AJ55^2*AK55/2</f>
        <v>0</v>
      </c>
      <c r="AM55" s="24"/>
      <c r="AN55" s="24"/>
      <c r="AO55" s="27">
        <f t="shared" ref="AO55:AO59" si="42">AM55^2*AN55/2</f>
        <v>0</v>
      </c>
      <c r="AP55" s="2"/>
      <c r="AQ55" s="2"/>
      <c r="AR55" s="27">
        <f t="shared" ref="AR55:AR59" si="43">AP55^2*AQ55/2</f>
        <v>0</v>
      </c>
      <c r="AS55" s="2"/>
      <c r="AT55" s="2"/>
      <c r="AU55" s="27">
        <f t="shared" ref="AU55:AU59" si="44">AS55^2*AT55/2</f>
        <v>0</v>
      </c>
      <c r="AV55" s="2"/>
      <c r="AW55" s="2"/>
      <c r="AX55" s="27">
        <f t="shared" ref="AX55:AX59" si="45">AV55^2*AW55/2</f>
        <v>0</v>
      </c>
      <c r="AY55" s="2"/>
      <c r="AZ55" s="2"/>
      <c r="BA55" s="27">
        <f t="shared" ref="BA55:BA59" si="46">AY55^2*AZ55/2</f>
        <v>0</v>
      </c>
      <c r="BB55" s="2"/>
      <c r="BC55" s="2"/>
      <c r="BD55" s="24"/>
      <c r="BE55" s="2"/>
      <c r="BF55" s="2"/>
      <c r="BG55" s="24"/>
      <c r="BH55" s="2"/>
      <c r="BI55" s="2"/>
      <c r="BJ55" s="24"/>
      <c r="BK55" s="2"/>
      <c r="BL55" s="2"/>
      <c r="BM55" s="24"/>
      <c r="BN55" s="2"/>
      <c r="BO55" s="2"/>
      <c r="BP55" s="24"/>
      <c r="BQ55" s="2"/>
      <c r="BR55" s="2"/>
      <c r="BS55" s="24"/>
      <c r="BT55" s="2"/>
      <c r="BU55" s="2"/>
      <c r="BV55" s="24"/>
      <c r="BW55" s="2"/>
      <c r="BX55" s="2"/>
      <c r="BY55" s="24"/>
      <c r="BZ55" s="2"/>
      <c r="CA55" s="2"/>
      <c r="CB55" s="24"/>
      <c r="CC55" s="2"/>
      <c r="CD55" s="2"/>
      <c r="CE55" s="24"/>
      <c r="CF55" s="2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</row>
    <row r="56" ht="15.0" customHeight="1">
      <c r="B56" s="24">
        <v>2.0</v>
      </c>
      <c r="C56" s="24"/>
      <c r="D56" s="24"/>
      <c r="E56" s="27">
        <f t="shared" si="30"/>
        <v>0</v>
      </c>
      <c r="F56" s="24"/>
      <c r="G56" s="24"/>
      <c r="H56" s="27">
        <f t="shared" si="31"/>
        <v>0</v>
      </c>
      <c r="I56" s="24"/>
      <c r="J56" s="24"/>
      <c r="K56" s="27">
        <f t="shared" si="32"/>
        <v>0</v>
      </c>
      <c r="L56" s="24"/>
      <c r="M56" s="24"/>
      <c r="N56" s="27">
        <f t="shared" si="33"/>
        <v>0</v>
      </c>
      <c r="O56" s="24"/>
      <c r="P56" s="24"/>
      <c r="Q56" s="27">
        <f t="shared" si="34"/>
        <v>0</v>
      </c>
      <c r="R56" s="24"/>
      <c r="S56" s="24"/>
      <c r="T56" s="27">
        <f t="shared" si="35"/>
        <v>0</v>
      </c>
      <c r="U56" s="24"/>
      <c r="V56" s="24"/>
      <c r="W56" s="27">
        <f t="shared" si="36"/>
        <v>0</v>
      </c>
      <c r="X56" s="24"/>
      <c r="Y56" s="24"/>
      <c r="Z56" s="27">
        <f t="shared" si="37"/>
        <v>0</v>
      </c>
      <c r="AA56" s="24"/>
      <c r="AB56" s="24"/>
      <c r="AC56" s="27">
        <f t="shared" si="38"/>
        <v>0</v>
      </c>
      <c r="AD56" s="24"/>
      <c r="AE56" s="24"/>
      <c r="AF56" s="27">
        <f t="shared" si="39"/>
        <v>0</v>
      </c>
      <c r="AG56" s="24"/>
      <c r="AH56" s="24"/>
      <c r="AI56" s="27">
        <f t="shared" si="40"/>
        <v>0</v>
      </c>
      <c r="AJ56" s="24"/>
      <c r="AK56" s="24"/>
      <c r="AL56" s="27">
        <f t="shared" si="41"/>
        <v>0</v>
      </c>
      <c r="AM56" s="24"/>
      <c r="AN56" s="24"/>
      <c r="AO56" s="27">
        <f t="shared" si="42"/>
        <v>0</v>
      </c>
      <c r="AP56" s="2"/>
      <c r="AQ56" s="2"/>
      <c r="AR56" s="27">
        <f t="shared" si="43"/>
        <v>0</v>
      </c>
      <c r="AS56" s="2"/>
      <c r="AT56" s="2"/>
      <c r="AU56" s="27">
        <f t="shared" si="44"/>
        <v>0</v>
      </c>
      <c r="AV56" s="2"/>
      <c r="AW56" s="2"/>
      <c r="AX56" s="27">
        <f t="shared" si="45"/>
        <v>0</v>
      </c>
      <c r="AY56" s="2"/>
      <c r="AZ56" s="2"/>
      <c r="BA56" s="27">
        <f t="shared" si="46"/>
        <v>0</v>
      </c>
      <c r="BB56" s="2"/>
      <c r="BC56" s="2"/>
      <c r="BD56" s="24"/>
      <c r="BE56" s="2"/>
      <c r="BF56" s="2"/>
      <c r="BG56" s="24"/>
      <c r="BH56" s="2"/>
      <c r="BI56" s="2"/>
      <c r="BJ56" s="24"/>
      <c r="BK56" s="2"/>
      <c r="BL56" s="2"/>
      <c r="BM56" s="24"/>
      <c r="BN56" s="2"/>
      <c r="BO56" s="2"/>
      <c r="BP56" s="24"/>
      <c r="BQ56" s="2"/>
      <c r="BR56" s="2"/>
      <c r="BS56" s="24"/>
      <c r="BT56" s="2"/>
      <c r="BU56" s="2"/>
      <c r="BV56" s="24"/>
      <c r="BW56" s="2"/>
      <c r="BX56" s="2"/>
      <c r="BY56" s="24"/>
      <c r="BZ56" s="2"/>
      <c r="CA56" s="2"/>
      <c r="CB56" s="24"/>
      <c r="CC56" s="2"/>
      <c r="CD56" s="2"/>
      <c r="CE56" s="24"/>
      <c r="CF56" s="2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</row>
    <row r="57" ht="15.0" customHeight="1">
      <c r="B57" s="24">
        <v>3.0</v>
      </c>
      <c r="C57" s="24"/>
      <c r="D57" s="24"/>
      <c r="E57" s="27">
        <f t="shared" si="30"/>
        <v>0</v>
      </c>
      <c r="F57" s="24"/>
      <c r="G57" s="24"/>
      <c r="H57" s="27">
        <f t="shared" si="31"/>
        <v>0</v>
      </c>
      <c r="I57" s="24"/>
      <c r="J57" s="24"/>
      <c r="K57" s="27">
        <f t="shared" si="32"/>
        <v>0</v>
      </c>
      <c r="L57" s="24"/>
      <c r="M57" s="24"/>
      <c r="N57" s="27">
        <f t="shared" si="33"/>
        <v>0</v>
      </c>
      <c r="O57" s="24"/>
      <c r="P57" s="24"/>
      <c r="Q57" s="27">
        <f t="shared" si="34"/>
        <v>0</v>
      </c>
      <c r="R57" s="24"/>
      <c r="S57" s="24"/>
      <c r="T57" s="27">
        <f t="shared" si="35"/>
        <v>0</v>
      </c>
      <c r="U57" s="24"/>
      <c r="V57" s="24"/>
      <c r="W57" s="27">
        <f t="shared" si="36"/>
        <v>0</v>
      </c>
      <c r="X57" s="24"/>
      <c r="Y57" s="24"/>
      <c r="Z57" s="27">
        <f t="shared" si="37"/>
        <v>0</v>
      </c>
      <c r="AA57" s="24"/>
      <c r="AB57" s="24"/>
      <c r="AC57" s="27">
        <f t="shared" si="38"/>
        <v>0</v>
      </c>
      <c r="AD57" s="24"/>
      <c r="AE57" s="24"/>
      <c r="AF57" s="27">
        <f t="shared" si="39"/>
        <v>0</v>
      </c>
      <c r="AG57" s="24"/>
      <c r="AH57" s="24"/>
      <c r="AI57" s="27">
        <f t="shared" si="40"/>
        <v>0</v>
      </c>
      <c r="AJ57" s="24"/>
      <c r="AK57" s="24"/>
      <c r="AL57" s="27">
        <f t="shared" si="41"/>
        <v>0</v>
      </c>
      <c r="AM57" s="24"/>
      <c r="AN57" s="24"/>
      <c r="AO57" s="27">
        <f t="shared" si="42"/>
        <v>0</v>
      </c>
      <c r="AP57" s="2"/>
      <c r="AQ57" s="2"/>
      <c r="AR57" s="27">
        <f t="shared" si="43"/>
        <v>0</v>
      </c>
      <c r="AS57" s="2"/>
      <c r="AT57" s="2"/>
      <c r="AU57" s="27">
        <f t="shared" si="44"/>
        <v>0</v>
      </c>
      <c r="AV57" s="2"/>
      <c r="AW57" s="2"/>
      <c r="AX57" s="27">
        <f t="shared" si="45"/>
        <v>0</v>
      </c>
      <c r="AY57" s="2"/>
      <c r="AZ57" s="2"/>
      <c r="BA57" s="27">
        <f t="shared" si="46"/>
        <v>0</v>
      </c>
      <c r="BB57" s="2"/>
      <c r="BC57" s="2"/>
      <c r="BD57" s="24"/>
      <c r="BE57" s="2"/>
      <c r="BF57" s="2"/>
      <c r="BG57" s="24"/>
      <c r="BH57" s="2"/>
      <c r="BI57" s="2"/>
      <c r="BJ57" s="24"/>
      <c r="BK57" s="2"/>
      <c r="BL57" s="2"/>
      <c r="BM57" s="24"/>
      <c r="BN57" s="2"/>
      <c r="BO57" s="2"/>
      <c r="BP57" s="24"/>
      <c r="BQ57" s="2"/>
      <c r="BR57" s="2"/>
      <c r="BS57" s="24"/>
      <c r="BT57" s="2"/>
      <c r="BU57" s="2"/>
      <c r="BV57" s="24"/>
      <c r="BW57" s="2"/>
      <c r="BX57" s="2"/>
      <c r="BY57" s="24"/>
      <c r="BZ57" s="2"/>
      <c r="CA57" s="2"/>
      <c r="CB57" s="24"/>
      <c r="CC57" s="2"/>
      <c r="CD57" s="2"/>
      <c r="CE57" s="24"/>
      <c r="CF57" s="2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</row>
    <row r="58" ht="15.0" customHeight="1">
      <c r="B58" s="24">
        <v>4.0</v>
      </c>
      <c r="C58" s="24"/>
      <c r="D58" s="24"/>
      <c r="E58" s="27">
        <f t="shared" si="30"/>
        <v>0</v>
      </c>
      <c r="F58" s="24"/>
      <c r="G58" s="24"/>
      <c r="H58" s="27">
        <f t="shared" si="31"/>
        <v>0</v>
      </c>
      <c r="I58" s="24"/>
      <c r="J58" s="24"/>
      <c r="K58" s="27">
        <f t="shared" si="32"/>
        <v>0</v>
      </c>
      <c r="L58" s="24"/>
      <c r="M58" s="24"/>
      <c r="N58" s="27">
        <f t="shared" si="33"/>
        <v>0</v>
      </c>
      <c r="O58" s="24"/>
      <c r="P58" s="24"/>
      <c r="Q58" s="27">
        <f t="shared" si="34"/>
        <v>0</v>
      </c>
      <c r="R58" s="24"/>
      <c r="S58" s="24"/>
      <c r="T58" s="27">
        <f t="shared" si="35"/>
        <v>0</v>
      </c>
      <c r="U58" s="24"/>
      <c r="V58" s="24"/>
      <c r="W58" s="27">
        <f t="shared" si="36"/>
        <v>0</v>
      </c>
      <c r="X58" s="24"/>
      <c r="Y58" s="24"/>
      <c r="Z58" s="27">
        <f t="shared" si="37"/>
        <v>0</v>
      </c>
      <c r="AA58" s="24"/>
      <c r="AB58" s="24"/>
      <c r="AC58" s="27">
        <f t="shared" si="38"/>
        <v>0</v>
      </c>
      <c r="AD58" s="24"/>
      <c r="AE58" s="24"/>
      <c r="AF58" s="27">
        <f t="shared" si="39"/>
        <v>0</v>
      </c>
      <c r="AG58" s="24"/>
      <c r="AH58" s="24"/>
      <c r="AI58" s="27">
        <f t="shared" si="40"/>
        <v>0</v>
      </c>
      <c r="AJ58" s="24"/>
      <c r="AK58" s="24"/>
      <c r="AL58" s="27">
        <f t="shared" si="41"/>
        <v>0</v>
      </c>
      <c r="AM58" s="24"/>
      <c r="AN58" s="24"/>
      <c r="AO58" s="27">
        <f t="shared" si="42"/>
        <v>0</v>
      </c>
      <c r="AP58" s="2"/>
      <c r="AQ58" s="2"/>
      <c r="AR58" s="27">
        <f t="shared" si="43"/>
        <v>0</v>
      </c>
      <c r="AS58" s="2"/>
      <c r="AT58" s="2"/>
      <c r="AU58" s="27">
        <f t="shared" si="44"/>
        <v>0</v>
      </c>
      <c r="AV58" s="2"/>
      <c r="AW58" s="2"/>
      <c r="AX58" s="27">
        <f t="shared" si="45"/>
        <v>0</v>
      </c>
      <c r="AY58" s="2"/>
      <c r="AZ58" s="2"/>
      <c r="BA58" s="27">
        <f t="shared" si="46"/>
        <v>0</v>
      </c>
      <c r="BB58" s="2"/>
      <c r="BC58" s="2"/>
      <c r="BD58" s="24"/>
      <c r="BE58" s="2"/>
      <c r="BF58" s="2"/>
      <c r="BG58" s="24"/>
      <c r="BH58" s="2"/>
      <c r="BI58" s="2"/>
      <c r="BJ58" s="24"/>
      <c r="BK58" s="2"/>
      <c r="BL58" s="2"/>
      <c r="BM58" s="24"/>
      <c r="BN58" s="2"/>
      <c r="BO58" s="2"/>
      <c r="BP58" s="24"/>
      <c r="BQ58" s="2"/>
      <c r="BR58" s="2"/>
      <c r="BS58" s="24"/>
      <c r="BT58" s="2"/>
      <c r="BU58" s="2"/>
      <c r="BV58" s="24"/>
      <c r="BW58" s="2"/>
      <c r="BX58" s="2"/>
      <c r="BY58" s="24"/>
      <c r="BZ58" s="2"/>
      <c r="CA58" s="2"/>
      <c r="CB58" s="24"/>
      <c r="CC58" s="2"/>
      <c r="CD58" s="2"/>
      <c r="CE58" s="24"/>
      <c r="CF58" s="2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</row>
    <row r="59" ht="15.0" customHeight="1">
      <c r="B59" s="24">
        <v>5.0</v>
      </c>
      <c r="C59" s="24"/>
      <c r="D59" s="24"/>
      <c r="E59" s="27">
        <f t="shared" si="30"/>
        <v>0</v>
      </c>
      <c r="F59" s="24"/>
      <c r="G59" s="24"/>
      <c r="H59" s="27">
        <f t="shared" si="31"/>
        <v>0</v>
      </c>
      <c r="I59" s="24"/>
      <c r="J59" s="24"/>
      <c r="K59" s="27">
        <f t="shared" si="32"/>
        <v>0</v>
      </c>
      <c r="L59" s="24"/>
      <c r="M59" s="24"/>
      <c r="N59" s="27">
        <f t="shared" si="33"/>
        <v>0</v>
      </c>
      <c r="O59" s="24"/>
      <c r="P59" s="24"/>
      <c r="Q59" s="27">
        <f t="shared" si="34"/>
        <v>0</v>
      </c>
      <c r="R59" s="24"/>
      <c r="S59" s="24"/>
      <c r="T59" s="27">
        <f t="shared" si="35"/>
        <v>0</v>
      </c>
      <c r="U59" s="24"/>
      <c r="V59" s="24"/>
      <c r="W59" s="27">
        <f t="shared" si="36"/>
        <v>0</v>
      </c>
      <c r="X59" s="24"/>
      <c r="Y59" s="24"/>
      <c r="Z59" s="27">
        <f t="shared" si="37"/>
        <v>0</v>
      </c>
      <c r="AA59" s="24"/>
      <c r="AB59" s="24"/>
      <c r="AC59" s="27">
        <f t="shared" si="38"/>
        <v>0</v>
      </c>
      <c r="AD59" s="24"/>
      <c r="AE59" s="24"/>
      <c r="AF59" s="27">
        <f t="shared" si="39"/>
        <v>0</v>
      </c>
      <c r="AG59" s="24"/>
      <c r="AH59" s="24"/>
      <c r="AI59" s="27">
        <f t="shared" si="40"/>
        <v>0</v>
      </c>
      <c r="AJ59" s="24"/>
      <c r="AK59" s="24"/>
      <c r="AL59" s="27">
        <f t="shared" si="41"/>
        <v>0</v>
      </c>
      <c r="AM59" s="24"/>
      <c r="AN59" s="24"/>
      <c r="AO59" s="27">
        <f t="shared" si="42"/>
        <v>0</v>
      </c>
      <c r="AP59" s="2"/>
      <c r="AQ59" s="2"/>
      <c r="AR59" s="27">
        <f t="shared" si="43"/>
        <v>0</v>
      </c>
      <c r="AS59" s="2"/>
      <c r="AT59" s="2"/>
      <c r="AU59" s="27">
        <f t="shared" si="44"/>
        <v>0</v>
      </c>
      <c r="AV59" s="2"/>
      <c r="AW59" s="2"/>
      <c r="AX59" s="27">
        <f t="shared" si="45"/>
        <v>0</v>
      </c>
      <c r="AY59" s="2"/>
      <c r="AZ59" s="2"/>
      <c r="BA59" s="27">
        <f t="shared" si="46"/>
        <v>0</v>
      </c>
      <c r="BB59" s="2"/>
      <c r="BC59" s="2"/>
      <c r="BD59" s="24"/>
      <c r="BE59" s="2"/>
      <c r="BF59" s="2"/>
      <c r="BG59" s="24"/>
      <c r="BH59" s="2"/>
      <c r="BI59" s="2"/>
      <c r="BJ59" s="24"/>
      <c r="BK59" s="2"/>
      <c r="BL59" s="2"/>
      <c r="BM59" s="24"/>
      <c r="BN59" s="2"/>
      <c r="BO59" s="2"/>
      <c r="BP59" s="24"/>
      <c r="BQ59" s="2"/>
      <c r="BR59" s="2"/>
      <c r="BS59" s="24"/>
      <c r="BT59" s="2"/>
      <c r="BU59" s="2"/>
      <c r="BV59" s="24"/>
      <c r="BW59" s="2"/>
      <c r="BX59" s="2"/>
      <c r="BY59" s="24"/>
      <c r="BZ59" s="2"/>
      <c r="CA59" s="2"/>
      <c r="CB59" s="24"/>
      <c r="CC59" s="2"/>
      <c r="CD59" s="2"/>
      <c r="CE59" s="24"/>
      <c r="CF59" s="2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</row>
    <row r="60" ht="15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</row>
    <row r="61" ht="13.5" customHeight="1">
      <c r="A61" s="2" t="s">
        <v>13</v>
      </c>
      <c r="B61" s="2" t="str">
        <f>A55</f>
        <v>treatment #6</v>
      </c>
      <c r="C61" s="2"/>
      <c r="D61" s="2"/>
      <c r="E61" s="24">
        <f>AVERAGE(E55:E59)</f>
        <v>0</v>
      </c>
      <c r="F61" s="2"/>
      <c r="G61" s="2"/>
      <c r="H61" s="24">
        <f>AVERAGE(H55:H59)</f>
        <v>0</v>
      </c>
      <c r="I61" s="2"/>
      <c r="J61" s="2"/>
      <c r="K61" s="24">
        <f>AVERAGE(K55:K59)</f>
        <v>0</v>
      </c>
      <c r="L61" s="2"/>
      <c r="M61" s="2"/>
      <c r="N61" s="24">
        <f>AVERAGE(N55:N59)</f>
        <v>0</v>
      </c>
      <c r="O61" s="2"/>
      <c r="P61" s="2"/>
      <c r="Q61" s="24">
        <f>AVERAGE(Q55:Q59)</f>
        <v>0</v>
      </c>
      <c r="R61" s="2"/>
      <c r="S61" s="2"/>
      <c r="T61" s="24">
        <f>AVERAGE(T55:T59)</f>
        <v>0</v>
      </c>
      <c r="U61" s="2"/>
      <c r="V61" s="2"/>
      <c r="W61" s="24">
        <f>AVERAGE(W55:W59)</f>
        <v>0</v>
      </c>
      <c r="X61" s="2"/>
      <c r="Y61" s="24"/>
      <c r="Z61" s="24">
        <f>AVERAGE(Z55:Z59)</f>
        <v>0</v>
      </c>
      <c r="AA61" s="2"/>
      <c r="AB61" s="2"/>
      <c r="AC61" s="24">
        <f>AVERAGE(AC55:AC59)</f>
        <v>0</v>
      </c>
      <c r="AD61" s="2"/>
      <c r="AE61" s="2"/>
      <c r="AF61" s="24">
        <f>AVERAGE(AF55:AF59)</f>
        <v>0</v>
      </c>
      <c r="AG61" s="2"/>
      <c r="AH61" s="2"/>
      <c r="AI61" s="24">
        <f>AVERAGE(AI55:AI59)</f>
        <v>0</v>
      </c>
      <c r="AJ61" s="2"/>
      <c r="AK61" s="2"/>
      <c r="AL61" s="24">
        <f>AVERAGE(AL55:AL59)</f>
        <v>0</v>
      </c>
      <c r="AM61" s="2"/>
      <c r="AN61" s="2"/>
      <c r="AO61" s="24">
        <f>AVERAGE(AO55:AO59)</f>
        <v>0</v>
      </c>
      <c r="AP61" s="2"/>
      <c r="AQ61" s="2"/>
      <c r="AR61" s="24">
        <f>AVERAGE(AR55:AR59)</f>
        <v>0</v>
      </c>
      <c r="AS61" s="2"/>
      <c r="AT61" s="2"/>
      <c r="AU61" s="24">
        <f>AVERAGE(AU55:AU59)</f>
        <v>0</v>
      </c>
      <c r="AV61" s="2"/>
      <c r="AW61" s="2"/>
      <c r="AX61" s="24">
        <f>AVERAGE(AX55:AX59)</f>
        <v>0</v>
      </c>
      <c r="AY61" s="2"/>
      <c r="AZ61" s="2"/>
      <c r="BA61" s="24">
        <f>AVERAGE(BA55:BA59)</f>
        <v>0</v>
      </c>
      <c r="BB61" s="2"/>
      <c r="BC61" s="2"/>
      <c r="BD61" s="24" t="str">
        <f>AVERAGE(BD55:BD59)</f>
        <v>#DIV/0!</v>
      </c>
      <c r="BE61" s="2"/>
      <c r="BF61" s="2"/>
      <c r="BG61" s="24" t="str">
        <f>AVERAGE(BG55:BG59)</f>
        <v>#DIV/0!</v>
      </c>
      <c r="BH61" s="2"/>
      <c r="BI61" s="2"/>
      <c r="BJ61" s="24" t="str">
        <f>AVERAGE(BJ58:BJ59)</f>
        <v>#DIV/0!</v>
      </c>
      <c r="BK61" s="2"/>
      <c r="BL61" s="2"/>
      <c r="BM61" s="24" t="str">
        <f>AVERAGE(BM58:BM59)</f>
        <v>#DIV/0!</v>
      </c>
      <c r="BN61" s="2"/>
      <c r="BO61" s="2"/>
      <c r="BP61" s="24" t="str">
        <f>AVERAGE(BP58:BP59)</f>
        <v>#DIV/0!</v>
      </c>
      <c r="BQ61" s="2"/>
      <c r="BR61" s="2"/>
      <c r="BS61" s="24" t="str">
        <f>AVERAGE(BS58:BS59)</f>
        <v>#DIV/0!</v>
      </c>
      <c r="BT61" s="2"/>
      <c r="BU61" s="2"/>
      <c r="BV61" s="24" t="str">
        <f>AVERAGE(BV58:BV59)</f>
        <v>#DIV/0!</v>
      </c>
      <c r="BW61" s="2"/>
      <c r="BX61" s="2"/>
      <c r="BY61" s="24" t="str">
        <f>AVERAGE(BY58:BY59)</f>
        <v>#DIV/0!</v>
      </c>
      <c r="BZ61" s="2"/>
      <c r="CA61" s="2"/>
      <c r="CB61" s="24" t="str">
        <f>AVERAGE(CB58:CB59)</f>
        <v>#DIV/0!</v>
      </c>
      <c r="CC61" s="2"/>
      <c r="CD61" s="2"/>
      <c r="CE61" s="24" t="str">
        <f>AVERAGE(CE58:CE59)</f>
        <v>#DIV/0!</v>
      </c>
      <c r="CF61" s="2"/>
      <c r="CG61" s="3"/>
      <c r="CH61" s="24" t="str">
        <f>AVERAGE(CH58:CH59)</f>
        <v>#DIV/0!</v>
      </c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</row>
    <row r="62" ht="13.5" customHeight="1">
      <c r="A62" s="2" t="s">
        <v>14</v>
      </c>
      <c r="B62" s="2"/>
      <c r="C62" s="2"/>
      <c r="D62" s="2"/>
      <c r="E62" s="24">
        <f>STDEV(E55:E59)</f>
        <v>0</v>
      </c>
      <c r="F62" s="2"/>
      <c r="G62" s="2"/>
      <c r="H62" s="24">
        <f>STDEV(H55:H59)</f>
        <v>0</v>
      </c>
      <c r="I62" s="2"/>
      <c r="J62" s="2"/>
      <c r="K62" s="24">
        <f>STDEV(K55:K59)</f>
        <v>0</v>
      </c>
      <c r="L62" s="2"/>
      <c r="M62" s="2"/>
      <c r="N62" s="24">
        <f>STDEV(N55:N59)</f>
        <v>0</v>
      </c>
      <c r="O62" s="2"/>
      <c r="P62" s="2"/>
      <c r="Q62" s="24">
        <f>STDEV(Q55:Q59)</f>
        <v>0</v>
      </c>
      <c r="R62" s="2"/>
      <c r="S62" s="2"/>
      <c r="T62" s="24">
        <f>STDEV(T55:T59)</f>
        <v>0</v>
      </c>
      <c r="U62" s="2"/>
      <c r="V62" s="2"/>
      <c r="W62" s="24">
        <f>STDEV(W55:W59)</f>
        <v>0</v>
      </c>
      <c r="X62" s="2"/>
      <c r="Y62" s="24"/>
      <c r="Z62" s="24">
        <f>STDEV(Z55:Z59)</f>
        <v>0</v>
      </c>
      <c r="AA62" s="2"/>
      <c r="AB62" s="2"/>
      <c r="AC62" s="24">
        <f>STDEV(AC55:AC59)</f>
        <v>0</v>
      </c>
      <c r="AD62" s="2"/>
      <c r="AE62" s="2"/>
      <c r="AF62" s="24">
        <f>STDEV(AF55:AF59)</f>
        <v>0</v>
      </c>
      <c r="AG62" s="2"/>
      <c r="AH62" s="24"/>
      <c r="AI62" s="24">
        <f>STDEV(AI55:AI59)</f>
        <v>0</v>
      </c>
      <c r="AJ62" s="2"/>
      <c r="AK62" s="2"/>
      <c r="AL62" s="24">
        <f>STDEV(AL55:AL59)</f>
        <v>0</v>
      </c>
      <c r="AM62" s="2"/>
      <c r="AN62" s="2"/>
      <c r="AO62" s="24">
        <f>STDEV(AO55:AO59)</f>
        <v>0</v>
      </c>
      <c r="AP62" s="2"/>
      <c r="AQ62" s="2"/>
      <c r="AR62" s="24">
        <f>STDEV(AR55:AR59)</f>
        <v>0</v>
      </c>
      <c r="AS62" s="2"/>
      <c r="AT62" s="2"/>
      <c r="AU62" s="24">
        <f>STDEV(AU55:AU59)</f>
        <v>0</v>
      </c>
      <c r="AV62" s="2"/>
      <c r="AW62" s="2"/>
      <c r="AX62" s="24">
        <f>STDEV(AX55:AX59)</f>
        <v>0</v>
      </c>
      <c r="AY62" s="2"/>
      <c r="AZ62" s="2"/>
      <c r="BA62" s="24">
        <f>STDEV(BA55:BA59)</f>
        <v>0</v>
      </c>
      <c r="BB62" s="2"/>
      <c r="BC62" s="2"/>
      <c r="BD62" s="24" t="str">
        <f>STDEV(BD55:BD59)</f>
        <v>#DIV/0!</v>
      </c>
      <c r="BE62" s="2"/>
      <c r="BF62" s="2"/>
      <c r="BG62" s="24" t="str">
        <f>STDEV(BG58:BG59)</f>
        <v>#DIV/0!</v>
      </c>
      <c r="BH62" s="2"/>
      <c r="BI62" s="2"/>
      <c r="BJ62" s="24" t="str">
        <f>STDEV(BJ58:BJ59)</f>
        <v>#DIV/0!</v>
      </c>
      <c r="BK62" s="2"/>
      <c r="BL62" s="2"/>
      <c r="BM62" s="24" t="str">
        <f>STDEV(BM58:BM59)</f>
        <v>#DIV/0!</v>
      </c>
      <c r="BN62" s="2"/>
      <c r="BO62" s="2"/>
      <c r="BP62" s="24" t="str">
        <f>STDEV(BP58:BP59)</f>
        <v>#DIV/0!</v>
      </c>
      <c r="BQ62" s="2"/>
      <c r="BR62" s="2"/>
      <c r="BS62" s="24" t="str">
        <f>STDEV(BS58:BS59)</f>
        <v>#DIV/0!</v>
      </c>
      <c r="BT62" s="2"/>
      <c r="BU62" s="2"/>
      <c r="BV62" s="24" t="str">
        <f>STDEV(BV58:BV59)</f>
        <v>#DIV/0!</v>
      </c>
      <c r="BW62" s="2"/>
      <c r="BX62" s="2"/>
      <c r="BY62" s="24" t="str">
        <f>STDEV(BY58:BY59)</f>
        <v>#DIV/0!</v>
      </c>
      <c r="BZ62" s="2"/>
      <c r="CA62" s="2"/>
      <c r="CB62" s="24" t="str">
        <f>STDEV(CB58:CB59)</f>
        <v>#DIV/0!</v>
      </c>
      <c r="CC62" s="2"/>
      <c r="CD62" s="2"/>
      <c r="CE62" s="24" t="str">
        <f>STDEV(CE58:CE59)</f>
        <v>#DIV/0!</v>
      </c>
      <c r="CF62" s="2"/>
      <c r="CG62" s="3"/>
      <c r="CH62" s="24" t="str">
        <f>STDEV(CH58:CH59)</f>
        <v>#DIV/0!</v>
      </c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</row>
    <row r="63" ht="13.5" customHeight="1">
      <c r="A63" s="2" t="s">
        <v>16</v>
      </c>
      <c r="B63" s="2"/>
      <c r="C63" s="2"/>
      <c r="D63" s="2"/>
      <c r="E63" s="24">
        <f>E62/SQRT(COUNTA(E55:E59))</f>
        <v>0</v>
      </c>
      <c r="F63" s="2"/>
      <c r="G63" s="2"/>
      <c r="H63" s="24">
        <f>H62/SQRT(COUNTA(H55:H59))</f>
        <v>0</v>
      </c>
      <c r="I63" s="2"/>
      <c r="J63" s="2"/>
      <c r="K63" s="24">
        <f>K62/SQRT(COUNTA(K55:K59))</f>
        <v>0</v>
      </c>
      <c r="L63" s="2"/>
      <c r="M63" s="2"/>
      <c r="N63" s="24">
        <f>N62/SQRT(COUNTA(N55:N59))</f>
        <v>0</v>
      </c>
      <c r="O63" s="2"/>
      <c r="P63" s="2"/>
      <c r="Q63" s="24">
        <f>Q62/SQRT(COUNTA(Q55:Q59))</f>
        <v>0</v>
      </c>
      <c r="R63" s="2"/>
      <c r="S63" s="2"/>
      <c r="T63" s="24">
        <f>T62/SQRT(COUNTA(T55:T59))</f>
        <v>0</v>
      </c>
      <c r="U63" s="2"/>
      <c r="V63" s="2"/>
      <c r="W63" s="24">
        <f>W62/SQRT(COUNTA(W55:W59))</f>
        <v>0</v>
      </c>
      <c r="X63" s="2"/>
      <c r="Y63" s="24"/>
      <c r="Z63" s="24">
        <f>Z62/SQRT(COUNTA(Z55:Z59))</f>
        <v>0</v>
      </c>
      <c r="AA63" s="2"/>
      <c r="AB63" s="2"/>
      <c r="AC63" s="24">
        <f>AC62/SQRT(COUNTA(AC55:AC59))</f>
        <v>0</v>
      </c>
      <c r="AD63" s="2"/>
      <c r="AE63" s="2"/>
      <c r="AF63" s="24">
        <f>AF62/SQRT(COUNTA(AF55:AF59))</f>
        <v>0</v>
      </c>
      <c r="AG63" s="2"/>
      <c r="AH63" s="2"/>
      <c r="AI63" s="24">
        <f>AI62/SQRT(COUNTA(AI55:AI59))</f>
        <v>0</v>
      </c>
      <c r="AJ63" s="2"/>
      <c r="AK63" s="2"/>
      <c r="AL63" s="24">
        <f>AL62/SQRT(COUNTA(AL55:AL59))</f>
        <v>0</v>
      </c>
      <c r="AM63" s="2"/>
      <c r="AN63" s="2"/>
      <c r="AO63" s="24">
        <f>AO62/SQRT(COUNTA(AO55:AO59))</f>
        <v>0</v>
      </c>
      <c r="AP63" s="2"/>
      <c r="AQ63" s="2"/>
      <c r="AR63" s="24">
        <f>AR62/SQRT(COUNTA(AR55:AR59))</f>
        <v>0</v>
      </c>
      <c r="AS63" s="2"/>
      <c r="AT63" s="2"/>
      <c r="AU63" s="24">
        <f>AU62/SQRT(COUNTA(AU55:AU59))</f>
        <v>0</v>
      </c>
      <c r="AV63" s="2"/>
      <c r="AW63" s="2"/>
      <c r="AX63" s="24">
        <f>AX62/SQRT(COUNTA(AX55:AX59))</f>
        <v>0</v>
      </c>
      <c r="AY63" s="2"/>
      <c r="AZ63" s="2"/>
      <c r="BA63" s="24">
        <f>BA62/SQRT(COUNTA(BA55:BA59))</f>
        <v>0</v>
      </c>
      <c r="BB63" s="2"/>
      <c r="BC63" s="2"/>
      <c r="BD63" s="24" t="str">
        <f>BD62/SQRT(COUNTA(BD55:BD59))</f>
        <v>#DIV/0!</v>
      </c>
      <c r="BE63" s="2"/>
      <c r="BF63" s="2"/>
      <c r="BG63" s="24" t="str">
        <f>BG62/(SQRT(2))</f>
        <v>#DIV/0!</v>
      </c>
      <c r="BH63" s="2"/>
      <c r="BI63" s="2"/>
      <c r="BJ63" s="24" t="str">
        <f>BJ62/(SQRT(2))</f>
        <v>#DIV/0!</v>
      </c>
      <c r="BK63" s="2"/>
      <c r="BL63" s="2"/>
      <c r="BM63" s="24" t="str">
        <f>BM62/(SQRT(1))</f>
        <v>#DIV/0!</v>
      </c>
      <c r="BN63" s="2"/>
      <c r="BO63" s="2"/>
      <c r="BP63" s="24" t="str">
        <f>BP62/(SQRT(1))</f>
        <v>#DIV/0!</v>
      </c>
      <c r="BQ63" s="2"/>
      <c r="BR63" s="2"/>
      <c r="BS63" s="24" t="str">
        <f>BS62/(SQRT(1))</f>
        <v>#DIV/0!</v>
      </c>
      <c r="BT63" s="2"/>
      <c r="BU63" s="2"/>
      <c r="BV63" s="24" t="str">
        <f>BV62/(SQRT(1))</f>
        <v>#DIV/0!</v>
      </c>
      <c r="BW63" s="2"/>
      <c r="BX63" s="2"/>
      <c r="BY63" s="24" t="str">
        <f>BY62/(SQRT(1))</f>
        <v>#DIV/0!</v>
      </c>
      <c r="BZ63" s="2"/>
      <c r="CA63" s="2"/>
      <c r="CB63" s="24" t="str">
        <f>CB62/(SQRT(1))</f>
        <v>#DIV/0!</v>
      </c>
      <c r="CC63" s="2"/>
      <c r="CD63" s="2"/>
      <c r="CE63" s="24" t="str">
        <f>CE62/(SQRT(1))</f>
        <v>#DIV/0!</v>
      </c>
      <c r="CF63" s="2"/>
      <c r="CG63" s="3"/>
      <c r="CH63" s="24" t="str">
        <f>CH62/(SQRT(1))</f>
        <v>#DIV/0!</v>
      </c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</row>
  </sheetData>
  <mergeCells count="7">
    <mergeCell ref="E1:G1"/>
    <mergeCell ref="A35:A39"/>
    <mergeCell ref="A5:A9"/>
    <mergeCell ref="A15:A19"/>
    <mergeCell ref="A25:A29"/>
    <mergeCell ref="A45:A49"/>
    <mergeCell ref="A55:A5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t="str">
        <f>Data!A1</f>
        <v>REF 001 BL P1</v>
      </c>
    </row>
    <row r="2">
      <c r="A2" s="16" t="s">
        <v>7</v>
      </c>
      <c r="B2" s="17">
        <f>Data!E3</f>
        <v>0</v>
      </c>
      <c r="C2" s="17">
        <f>Data!H3</f>
        <v>5</v>
      </c>
      <c r="D2" s="17">
        <f>Data!K3</f>
        <v>9</v>
      </c>
      <c r="E2" s="17">
        <f>Data!N3</f>
        <v>13</v>
      </c>
      <c r="F2" s="17">
        <f>Data!Q3</f>
        <v>16</v>
      </c>
      <c r="G2" s="17">
        <f>Data!T3</f>
        <v>19</v>
      </c>
      <c r="H2" s="17">
        <f>Data!W3</f>
        <v>22</v>
      </c>
      <c r="I2" s="17">
        <f>Data!Z3</f>
        <v>26</v>
      </c>
      <c r="J2" s="17">
        <f>Data!AC3</f>
        <v>30</v>
      </c>
      <c r="K2" s="17">
        <f>Data!AF3</f>
        <v>33</v>
      </c>
      <c r="L2" s="17">
        <f>Data!AI3</f>
        <v>36</v>
      </c>
      <c r="M2" s="17">
        <f>Data!AL3</f>
        <v>40</v>
      </c>
      <c r="N2" s="17">
        <f>Data!AO3</f>
        <v>43</v>
      </c>
      <c r="O2" s="17">
        <f>Data!AR3</f>
        <v>47</v>
      </c>
      <c r="P2" s="17">
        <f>Data!AU3</f>
        <v>50</v>
      </c>
      <c r="Q2" s="17">
        <f>Data!AX3</f>
        <v>55</v>
      </c>
      <c r="R2" s="17">
        <f>Data!BA3</f>
        <v>58</v>
      </c>
      <c r="S2" s="17">
        <f>Data!BD3</f>
        <v>61</v>
      </c>
      <c r="T2" s="17">
        <f>Data!BG3</f>
        <v>64</v>
      </c>
      <c r="U2" s="17">
        <f>Data!BJ3</f>
        <v>68</v>
      </c>
      <c r="V2" s="17">
        <f>Data!BM3</f>
        <v>71</v>
      </c>
      <c r="W2" s="17">
        <f>Data!BP3</f>
        <v>75</v>
      </c>
      <c r="X2" s="17">
        <f>Data!BS3</f>
        <v>78</v>
      </c>
      <c r="Y2" s="17">
        <f>Data!BV3</f>
        <v>82</v>
      </c>
      <c r="Z2" s="17">
        <f>Data!BY3</f>
        <v>86</v>
      </c>
      <c r="AA2" s="17">
        <f>Data!CB3</f>
        <v>90</v>
      </c>
      <c r="AB2" s="17">
        <f>Data!CE3</f>
        <v>93</v>
      </c>
      <c r="AC2" s="17">
        <f>Data!CH3</f>
        <v>96</v>
      </c>
    </row>
    <row r="3">
      <c r="A3" s="19" t="str">
        <f>Data!A5</f>
        <v>H20</v>
      </c>
      <c r="B3">
        <f>Data!E11</f>
        <v>147.05145</v>
      </c>
      <c r="C3">
        <f>Data!H11</f>
        <v>92.067689</v>
      </c>
      <c r="D3">
        <f>Data!K11</f>
        <v>128.73744</v>
      </c>
      <c r="E3">
        <f>Data!N11</f>
        <v>122.274744</v>
      </c>
      <c r="F3">
        <f>Data!Q11</f>
        <v>153.81133</v>
      </c>
      <c r="G3">
        <f>Data!T11</f>
        <v>168.422103</v>
      </c>
      <c r="H3">
        <f>Data!W11</f>
        <v>167.751784</v>
      </c>
      <c r="I3">
        <f>Data!Z11</f>
        <v>192.5352</v>
      </c>
      <c r="J3">
        <f>Data!AC11</f>
        <v>209.9601</v>
      </c>
      <c r="K3">
        <f>Data!AF11</f>
        <v>223.73093</v>
      </c>
      <c r="L3">
        <f>Data!AI11</f>
        <v>269.1145</v>
      </c>
      <c r="M3">
        <f>Data!AL11</f>
        <v>265.143744</v>
      </c>
      <c r="N3">
        <f>Data!AO11</f>
        <v>329.963652</v>
      </c>
      <c r="O3">
        <f>Data!AR11</f>
        <v>328.3091595</v>
      </c>
      <c r="P3">
        <f>Data!AU11</f>
        <v>384.339492</v>
      </c>
      <c r="Q3">
        <f>Data!AX11</f>
        <v>378.137001</v>
      </c>
      <c r="R3">
        <f>Data!BA11</f>
        <v>507.920768</v>
      </c>
      <c r="S3">
        <f>Data!BD11</f>
        <v>476.471296</v>
      </c>
      <c r="T3">
        <f>Data!BG11</f>
        <v>513.3627345</v>
      </c>
      <c r="U3" t="str">
        <f>Data!BJ11</f>
        <v>#DIV/0!</v>
      </c>
      <c r="V3" t="str">
        <f>Data!BM11</f>
        <v>#DIV/0!</v>
      </c>
      <c r="W3" t="str">
        <f>Data!BP11</f>
        <v>#DIV/0!</v>
      </c>
      <c r="X3" t="str">
        <f>Data!BS11</f>
        <v>#DIV/0!</v>
      </c>
      <c r="Y3" t="str">
        <f>Data!BV11</f>
        <v>#DIV/0!</v>
      </c>
      <c r="Z3" t="str">
        <f>Data!BY11</f>
        <v>#DIV/0!</v>
      </c>
      <c r="AA3" t="str">
        <f>Data!CB11</f>
        <v>#DIV/0!</v>
      </c>
      <c r="AB3" t="str">
        <f>Data!CE11</f>
        <v>#DIV/0!</v>
      </c>
      <c r="AC3" t="str">
        <f>Data!CH11</f>
        <v>#DIV/0!</v>
      </c>
    </row>
    <row r="4">
      <c r="A4" s="19">
        <f>Data!A15</f>
        <v>945</v>
      </c>
      <c r="B4">
        <f>Data!E21</f>
        <v>125.659512</v>
      </c>
      <c r="C4">
        <f>Data!H21</f>
        <v>98.6688035</v>
      </c>
      <c r="D4">
        <f>Data!K21</f>
        <v>89.349056</v>
      </c>
      <c r="E4">
        <f>Data!N21</f>
        <v>74.0896</v>
      </c>
      <c r="F4">
        <f>Data!Q21</f>
        <v>72.970744</v>
      </c>
      <c r="G4">
        <f>Data!T21</f>
        <v>82.8285075</v>
      </c>
      <c r="H4">
        <f>Data!W21</f>
        <v>53.69496</v>
      </c>
      <c r="I4">
        <f>Data!Z21</f>
        <v>37.36</v>
      </c>
      <c r="J4">
        <f>Data!AC21</f>
        <v>54.8802695</v>
      </c>
      <c r="K4">
        <f>Data!AF21</f>
        <v>32</v>
      </c>
      <c r="L4">
        <f>Data!AI21</f>
        <v>32</v>
      </c>
      <c r="M4">
        <f>Data!AL21</f>
        <v>32</v>
      </c>
      <c r="N4">
        <f>Data!AO21</f>
        <v>32</v>
      </c>
      <c r="O4">
        <f>Data!AR21</f>
        <v>32</v>
      </c>
      <c r="P4">
        <f>Data!AU21</f>
        <v>13.5</v>
      </c>
      <c r="Q4">
        <f>Data!AX21</f>
        <v>9</v>
      </c>
      <c r="R4">
        <f>Data!BA21</f>
        <v>4</v>
      </c>
      <c r="S4">
        <f>Data!BD21</f>
        <v>4</v>
      </c>
      <c r="T4">
        <f>Data!BG21</f>
        <v>4</v>
      </c>
      <c r="U4" t="str">
        <f>Data!BJ21</f>
        <v>#DIV/0!</v>
      </c>
      <c r="V4" t="str">
        <f>Data!BM21</f>
        <v>#DIV/0!</v>
      </c>
      <c r="W4" t="str">
        <f>Data!BP21</f>
        <v>#DIV/0!</v>
      </c>
      <c r="X4" t="str">
        <f>Data!BS21</f>
        <v>#DIV/0!</v>
      </c>
      <c r="Y4" t="str">
        <f>Data!BV21</f>
        <v>#DIV/0!</v>
      </c>
      <c r="Z4" t="str">
        <f>Data!BY21</f>
        <v>#DIV/0!</v>
      </c>
      <c r="AA4" t="str">
        <f>Data!CB21</f>
        <v>#DIV/0!</v>
      </c>
      <c r="AB4" t="str">
        <f>Data!CE21</f>
        <v>#DIV/0!</v>
      </c>
      <c r="AC4" t="str">
        <f>Data!CH21</f>
        <v>#DIV/0!</v>
      </c>
    </row>
    <row r="5">
      <c r="A5" t="str">
        <f>Data!A25</f>
        <v>Intermittent TTK 6mg
+ Taxol 40mg</v>
      </c>
      <c r="B5">
        <f>Data!E31</f>
        <v>123.148746</v>
      </c>
      <c r="C5">
        <f>Data!H31</f>
        <v>88.17843325</v>
      </c>
      <c r="D5">
        <f>Data!K31</f>
        <v>92.760024</v>
      </c>
      <c r="E5">
        <f>Data!N31</f>
        <v>52.1763645</v>
      </c>
      <c r="F5">
        <f>Data!Q31</f>
        <v>58.24811175</v>
      </c>
      <c r="G5">
        <f>Data!T31</f>
        <v>60.90068925</v>
      </c>
      <c r="H5">
        <f>Data!W31</f>
        <v>74.059796</v>
      </c>
      <c r="I5">
        <f>Data!Z31</f>
        <v>80.85198</v>
      </c>
      <c r="J5">
        <f>Data!AC31</f>
        <v>135.8406545</v>
      </c>
      <c r="K5">
        <f>Data!AF31</f>
        <v>141.4024858</v>
      </c>
      <c r="L5">
        <f>Data!AI31</f>
        <v>124.0609533</v>
      </c>
      <c r="M5">
        <f>Data!AL31</f>
        <v>135.644913</v>
      </c>
      <c r="N5">
        <f>Data!AO31</f>
        <v>156.5148228</v>
      </c>
      <c r="O5">
        <f>Data!AR31</f>
        <v>151.531991</v>
      </c>
      <c r="P5">
        <f>Data!AU31</f>
        <v>156.4123953</v>
      </c>
      <c r="Q5">
        <f>Data!AX31</f>
        <v>124.687758</v>
      </c>
      <c r="R5">
        <f>Data!BA31</f>
        <v>189.7984278</v>
      </c>
      <c r="S5">
        <f>Data!BD31</f>
        <v>154.5633303</v>
      </c>
      <c r="T5">
        <f>Data!BG31</f>
        <v>162.704196</v>
      </c>
      <c r="U5">
        <f>Data!BJ31</f>
        <v>218.02232</v>
      </c>
      <c r="V5">
        <f>Data!BM31</f>
        <v>251.080624</v>
      </c>
      <c r="W5">
        <f>Data!BP31</f>
        <v>240.415338</v>
      </c>
      <c r="X5">
        <f>Data!BS31</f>
        <v>221.066966</v>
      </c>
      <c r="Y5">
        <f>Data!BV31</f>
        <v>224.0273918</v>
      </c>
      <c r="Z5">
        <f>Data!BY31</f>
        <v>278.584884</v>
      </c>
      <c r="AA5">
        <f>Data!CB31</f>
        <v>220.210362</v>
      </c>
      <c r="AB5">
        <f>Data!CE31</f>
        <v>316.5815413</v>
      </c>
      <c r="AC5">
        <f>Data!CH31</f>
        <v>393.95671</v>
      </c>
    </row>
    <row r="6">
      <c r="A6" t="str">
        <f>Data!A35</f>
        <v>Taxol 40mg/kg</v>
      </c>
      <c r="B6">
        <f>Data!E41</f>
        <v>127.306312</v>
      </c>
      <c r="C6">
        <f>Data!H41</f>
        <v>99.1193625</v>
      </c>
      <c r="D6">
        <f>Data!K41</f>
        <v>164.3806695</v>
      </c>
      <c r="E6">
        <f>Data!N41</f>
        <v>150.13453</v>
      </c>
      <c r="F6">
        <f>Data!Q41</f>
        <v>99.1875</v>
      </c>
      <c r="G6">
        <f>Data!T41</f>
        <v>77.562432</v>
      </c>
      <c r="H6">
        <f>Data!W41</f>
        <v>70.838568</v>
      </c>
      <c r="I6">
        <f>Data!Z41</f>
        <v>76.2528</v>
      </c>
      <c r="J6">
        <f>Data!AC41</f>
        <v>100.8680805</v>
      </c>
      <c r="K6">
        <f>Data!AF41</f>
        <v>113.276475</v>
      </c>
      <c r="L6">
        <f>Data!AI41</f>
        <v>119.112424</v>
      </c>
      <c r="M6">
        <f>Data!AL41</f>
        <v>131.921448</v>
      </c>
      <c r="N6">
        <f>Data!AO41</f>
        <v>211.4116</v>
      </c>
      <c r="O6">
        <f>Data!AR41</f>
        <v>212.468658</v>
      </c>
      <c r="P6">
        <f>Data!AU41</f>
        <v>228.3336</v>
      </c>
      <c r="Q6">
        <f>Data!AX41</f>
        <v>185.794976</v>
      </c>
      <c r="R6">
        <f>Data!BA41</f>
        <v>193.2808445</v>
      </c>
      <c r="S6">
        <f>Data!BD41</f>
        <v>191.878304</v>
      </c>
      <c r="T6">
        <f>Data!BG41</f>
        <v>219.629744</v>
      </c>
      <c r="U6">
        <f>Data!BJ41</f>
        <v>242.19965</v>
      </c>
      <c r="V6">
        <f>Data!BM41</f>
        <v>207.1249095</v>
      </c>
      <c r="W6">
        <f>Data!BP41</f>
        <v>183.3928975</v>
      </c>
      <c r="X6">
        <f>Data!BS41</f>
        <v>246.9902355</v>
      </c>
      <c r="Y6">
        <f>Data!BV41</f>
        <v>237.9854375</v>
      </c>
      <c r="Z6">
        <f>Data!BY41</f>
        <v>309.078016</v>
      </c>
      <c r="AA6">
        <f>Data!CB41</f>
        <v>293.92254</v>
      </c>
      <c r="AB6">
        <f>Data!CE41</f>
        <v>313.65468</v>
      </c>
      <c r="AC6">
        <f>Data!CH41</f>
        <v>243.9703035</v>
      </c>
    </row>
    <row r="11">
      <c r="A11" s="32" t="s">
        <v>15</v>
      </c>
    </row>
    <row r="12">
      <c r="A12" s="33" t="str">
        <f>Data!A5</f>
        <v>H20</v>
      </c>
      <c r="B12" t="str">
        <f>Data!E13</f>
        <v>#DIV/0!</v>
      </c>
      <c r="C12" t="str">
        <f>Data!H13</f>
        <v>#DIV/0!</v>
      </c>
      <c r="D12" t="str">
        <f>Data!K13</f>
        <v>#DIV/0!</v>
      </c>
      <c r="E12" t="str">
        <f>Data!N13</f>
        <v>#DIV/0!</v>
      </c>
      <c r="F12" t="str">
        <f>Data!Q13</f>
        <v>#DIV/0!</v>
      </c>
      <c r="G12" t="str">
        <f>Data!T13</f>
        <v>#DIV/0!</v>
      </c>
      <c r="H12" t="str">
        <f>Data!W13</f>
        <v>#DIV/0!</v>
      </c>
      <c r="I12" t="str">
        <f>Data!Z13</f>
        <v>#DIV/0!</v>
      </c>
      <c r="J12" t="str">
        <f>Data!AC13</f>
        <v>#DIV/0!</v>
      </c>
      <c r="K12" t="str">
        <f>Data!AF13</f>
        <v>#DIV/0!</v>
      </c>
      <c r="L12" t="str">
        <f>Data!AI13</f>
        <v>#DIV/0!</v>
      </c>
      <c r="M12" t="str">
        <f>Data!AL13</f>
        <v>#DIV/0!</v>
      </c>
      <c r="N12" t="str">
        <f>Data!AO13</f>
        <v>#DIV/0!</v>
      </c>
      <c r="O12" t="str">
        <f>Data!AR13</f>
        <v>#DIV/0!</v>
      </c>
      <c r="P12" t="str">
        <f>Data!AU13</f>
        <v>#DIV/0!</v>
      </c>
      <c r="Q12" t="str">
        <f>Data!AX13</f>
        <v>#DIV/0!</v>
      </c>
      <c r="R12" t="str">
        <f>Data!BA13</f>
        <v>#DIV/0!</v>
      </c>
      <c r="S12" t="str">
        <f>Data!BD13</f>
        <v>#DIV/0!</v>
      </c>
      <c r="T12" t="str">
        <f>Data!BG13</f>
        <v>#DIV/0!</v>
      </c>
      <c r="U12" t="str">
        <f>Data!BJ13</f>
        <v>#DIV/0!</v>
      </c>
      <c r="V12" t="str">
        <f>Data!BM13</f>
        <v>#DIV/0!</v>
      </c>
      <c r="W12" t="str">
        <f>Data!BP13</f>
        <v>#DIV/0!</v>
      </c>
      <c r="X12" t="str">
        <f>Data!BS13</f>
        <v>#DIV/0!</v>
      </c>
      <c r="Y12" t="str">
        <f>Data!BV13</f>
        <v>#DIV/0!</v>
      </c>
      <c r="Z12" t="str">
        <f>Data!BY13</f>
        <v>#DIV/0!</v>
      </c>
      <c r="AA12" t="str">
        <f>Data!CB13</f>
        <v>#DIV/0!</v>
      </c>
      <c r="AB12" t="str">
        <f>Data!CE13</f>
        <v>#DIV/0!</v>
      </c>
      <c r="AC12" t="str">
        <f>Data!CH13</f>
        <v>#DIV/0!</v>
      </c>
    </row>
    <row r="13">
      <c r="A13" s="33">
        <f>Data!A15</f>
        <v>945</v>
      </c>
      <c r="B13" t="str">
        <f>Data!E23</f>
        <v>#DIV/0!</v>
      </c>
      <c r="C13" t="str">
        <f>Data!H23</f>
        <v>#DIV/0!</v>
      </c>
      <c r="D13" t="str">
        <f>Data!K23</f>
        <v>#DIV/0!</v>
      </c>
      <c r="E13" t="str">
        <f>Data!N23</f>
        <v>#DIV/0!</v>
      </c>
      <c r="F13" t="str">
        <f>Data!Q23</f>
        <v>#DIV/0!</v>
      </c>
      <c r="G13" t="str">
        <f>Data!T23</f>
        <v>#DIV/0!</v>
      </c>
      <c r="H13" t="str">
        <f>Data!W23</f>
        <v>#DIV/0!</v>
      </c>
      <c r="I13" t="str">
        <f>Data!Z23</f>
        <v>#DIV/0!</v>
      </c>
      <c r="J13" t="str">
        <f>Data!AC23</f>
        <v>#DIV/0!</v>
      </c>
      <c r="K13" t="str">
        <f>Data!AF23</f>
        <v>#DIV/0!</v>
      </c>
      <c r="L13" t="str">
        <f>Data!AI23</f>
        <v>#DIV/0!</v>
      </c>
      <c r="M13" t="str">
        <f>Data!AL23</f>
        <v>#DIV/0!</v>
      </c>
      <c r="N13" t="str">
        <f>Data!AO23</f>
        <v>#DIV/0!</v>
      </c>
      <c r="O13" t="str">
        <f>Data!AR23</f>
        <v>#DIV/0!</v>
      </c>
      <c r="P13" t="str">
        <f>Data!AU23</f>
        <v>#DIV/0!</v>
      </c>
      <c r="Q13" t="str">
        <f>Data!AX23</f>
        <v>#DIV/0!</v>
      </c>
      <c r="R13" t="str">
        <f>Data!BA23</f>
        <v>#DIV/0!</v>
      </c>
      <c r="S13" t="str">
        <f>Data!BD23</f>
        <v>#DIV/0!</v>
      </c>
      <c r="T13" t="str">
        <f>Data!BG23</f>
        <v>#DIV/0!</v>
      </c>
      <c r="U13" t="str">
        <f>Data!BJ23</f>
        <v>#DIV/0!</v>
      </c>
      <c r="V13" t="str">
        <f>Data!BM23</f>
        <v>#DIV/0!</v>
      </c>
      <c r="W13" t="str">
        <f>Data!BP23</f>
        <v>#DIV/0!</v>
      </c>
      <c r="X13" t="str">
        <f>Data!BS23</f>
        <v>#DIV/0!</v>
      </c>
      <c r="Y13" t="str">
        <f>Data!BV23</f>
        <v>#DIV/0!</v>
      </c>
      <c r="Z13" t="str">
        <f>Data!BY23</f>
        <v>#DIV/0!</v>
      </c>
      <c r="AA13" t="str">
        <f>Data!CB23</f>
        <v>#DIV/0!</v>
      </c>
      <c r="AB13" t="str">
        <f>Data!CE23</f>
        <v>#DIV/0!</v>
      </c>
      <c r="AC13" s="37">
        <f>Data!CH2</f>
        <v>42625</v>
      </c>
    </row>
    <row r="14">
      <c r="A14" s="33" t="str">
        <f>Data!A25</f>
        <v>Intermittent TTK 6mg
+ Taxol 40mg</v>
      </c>
      <c r="B14">
        <f>Data!E33</f>
        <v>18.5742585</v>
      </c>
      <c r="C14">
        <f>Data!H33</f>
        <v>18.44812925</v>
      </c>
      <c r="D14">
        <f>Data!K33</f>
        <v>36.950932</v>
      </c>
      <c r="E14">
        <f>Data!N33</f>
        <v>0.7413645</v>
      </c>
      <c r="F14">
        <f>Data!Q33</f>
        <v>4.05179625</v>
      </c>
      <c r="G14">
        <f>Data!T33</f>
        <v>0.91208925</v>
      </c>
      <c r="H14">
        <f>Data!W33</f>
        <v>6.434796</v>
      </c>
      <c r="I14">
        <f>Data!Z33</f>
        <v>10.74278</v>
      </c>
      <c r="J14">
        <f>Data!AC33</f>
        <v>14.2273615</v>
      </c>
      <c r="K14">
        <f>Data!AF33</f>
        <v>5.19543425</v>
      </c>
      <c r="L14">
        <f>Data!AI33</f>
        <v>7.41636125</v>
      </c>
      <c r="M14">
        <f>Data!AL33</f>
        <v>27.778113</v>
      </c>
      <c r="N14">
        <f>Data!AO33</f>
        <v>32.80348025</v>
      </c>
      <c r="O14">
        <f>Data!AR33</f>
        <v>24.403769</v>
      </c>
      <c r="P14">
        <f>Data!AU33</f>
        <v>17.67786725</v>
      </c>
      <c r="Q14">
        <f>Data!AX33</f>
        <v>2.095386</v>
      </c>
      <c r="R14">
        <f>Data!BA33</f>
        <v>14.06727275</v>
      </c>
      <c r="S14">
        <f>Data!BD33</f>
        <v>23.57407775</v>
      </c>
      <c r="T14">
        <f>Data!BG33</f>
        <v>26.5095</v>
      </c>
      <c r="U14">
        <f>Data!BJ33</f>
        <v>3.15732</v>
      </c>
      <c r="V14">
        <f>Data!BM33</f>
        <v>8.944705</v>
      </c>
      <c r="W14">
        <f>Data!BP33</f>
        <v>9.290262</v>
      </c>
      <c r="X14">
        <f>Data!BS33</f>
        <v>22.22287</v>
      </c>
      <c r="Y14">
        <f>Data!BV33</f>
        <v>60.69945425</v>
      </c>
      <c r="Z14">
        <f>Data!BY33</f>
        <v>43.132122</v>
      </c>
      <c r="AA14">
        <f>Data!CB33</f>
        <v>21.148254</v>
      </c>
      <c r="AB14">
        <f>Data!CE33</f>
        <v>3.24619025</v>
      </c>
      <c r="AC14">
        <f>Data!CH33</f>
        <v>79.09826</v>
      </c>
    </row>
    <row r="15">
      <c r="A15" s="39" t="str">
        <f>Data!A35</f>
        <v>Taxol 40mg/kg</v>
      </c>
      <c r="B15" t="str">
        <f>Data!E43</f>
        <v>#DIV/0!</v>
      </c>
      <c r="C15" t="str">
        <f>Data!H43</f>
        <v>#DIV/0!</v>
      </c>
      <c r="D15" t="str">
        <f>Data!K43</f>
        <v>#DIV/0!</v>
      </c>
      <c r="E15" t="str">
        <f>Data!N43</f>
        <v>#DIV/0!</v>
      </c>
      <c r="F15" t="str">
        <f>Data!Q43</f>
        <v>#DIV/0!</v>
      </c>
      <c r="G15" t="str">
        <f>Data!T43</f>
        <v>#DIV/0!</v>
      </c>
      <c r="H15" t="str">
        <f>Data!W43</f>
        <v>#DIV/0!</v>
      </c>
      <c r="I15" t="str">
        <f>Data!Z43</f>
        <v>#DIV/0!</v>
      </c>
      <c r="J15" t="str">
        <f>Data!AC43</f>
        <v>#DIV/0!</v>
      </c>
      <c r="K15" t="str">
        <f>Data!AF43</f>
        <v>#DIV/0!</v>
      </c>
      <c r="L15" t="str">
        <f>Data!AI43</f>
        <v>#DIV/0!</v>
      </c>
      <c r="M15" t="str">
        <f>Data!AL43</f>
        <v>#DIV/0!</v>
      </c>
      <c r="N15" t="str">
        <f>Data!AO43</f>
        <v>#DIV/0!</v>
      </c>
      <c r="O15" t="str">
        <f>Data!AR43</f>
        <v>#DIV/0!</v>
      </c>
      <c r="P15" t="str">
        <f>Data!AU43</f>
        <v>#DIV/0!</v>
      </c>
      <c r="Q15" t="str">
        <f>Data!AX43</f>
        <v>#DIV/0!</v>
      </c>
      <c r="R15" t="str">
        <f>Data!BA43</f>
        <v>#DIV/0!</v>
      </c>
      <c r="S15" t="str">
        <f>Data!BD43</f>
        <v>#DIV/0!</v>
      </c>
      <c r="T15" t="str">
        <f>Data!BG43</f>
        <v>#DIV/0!</v>
      </c>
      <c r="U15" t="str">
        <f>Data!BJ43</f>
        <v>#DIV/0!</v>
      </c>
      <c r="V15" t="str">
        <f>Data!BM43</f>
        <v>#DIV/0!</v>
      </c>
      <c r="W15" t="str">
        <f>Data!BP43</f>
        <v>#DIV/0!</v>
      </c>
      <c r="X15" t="str">
        <f>Data!BS43</f>
        <v>#DIV/0!</v>
      </c>
      <c r="Y15" t="str">
        <f>Data!BV43</f>
        <v>#DIV/0!</v>
      </c>
      <c r="Z15" t="str">
        <f>Data!BY43</f>
        <v>#DIV/0!</v>
      </c>
      <c r="AA15" t="str">
        <f>Data!CB43</f>
        <v>#DIV/0!</v>
      </c>
      <c r="AB15" t="str">
        <f>Data!CE43</f>
        <v>#DIV/0!</v>
      </c>
      <c r="AC15" t="str">
        <f>Data!CH43</f>
        <v>#DIV/0!</v>
      </c>
    </row>
  </sheetData>
  <drawing r:id="rId2"/>
  <legacyDrawing r:id="rId3"/>
</worksheet>
</file>