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105" windowWidth="15480" windowHeight="11160" tabRatio="741" activeTab="3"/>
  </bookViews>
  <sheets>
    <sheet name="Treatment" sheetId="9" r:id="rId1"/>
    <sheet name="Original" sheetId="1" r:id="rId2"/>
    <sheet name="Randomization" sheetId="7" r:id="rId3"/>
    <sheet name="Autopsy" sheetId="8" r:id="rId4"/>
    <sheet name="Draft" sheetId="5" r:id="rId5"/>
    <sheet name="Sheet2" sheetId="6" state="hidden" r:id="rId6"/>
  </sheets>
  <definedNames>
    <definedName name="_xlnm._FilterDatabase" localSheetId="2" hidden="1">Randomization!#REF!</definedName>
    <definedName name="_xlnm.Print_Area" localSheetId="2">Randomization!#REF!</definedName>
  </definedNames>
  <calcPr calcId="144525"/>
</workbook>
</file>

<file path=xl/calcChain.xml><?xml version="1.0" encoding="utf-8"?>
<calcChain xmlns="http://schemas.openxmlformats.org/spreadsheetml/2006/main">
  <c r="I16" i="8" l="1"/>
  <c r="I15" i="8"/>
  <c r="I14" i="8"/>
  <c r="I13" i="8"/>
  <c r="I12" i="8"/>
  <c r="KG20" i="9" l="1"/>
  <c r="KG19" i="9"/>
  <c r="KG18" i="9"/>
  <c r="KG16" i="9"/>
  <c r="KG15" i="9"/>
  <c r="KG12" i="9"/>
  <c r="KD2" i="9"/>
  <c r="KG21" i="9" l="1"/>
  <c r="KA20" i="9"/>
  <c r="KA19" i="9"/>
  <c r="KA18" i="9"/>
  <c r="KA16" i="9"/>
  <c r="KA15" i="9"/>
  <c r="KA6" i="9"/>
  <c r="KA12" i="9" s="1"/>
  <c r="JX2" i="9"/>
  <c r="KA21" i="9" l="1"/>
  <c r="JU20" i="9"/>
  <c r="JU19" i="9"/>
  <c r="JU18" i="9"/>
  <c r="JU16" i="9"/>
  <c r="JU15" i="9"/>
  <c r="JU6" i="9"/>
  <c r="JU12" i="9" s="1"/>
  <c r="JR2" i="9"/>
  <c r="JU21" i="9" l="1"/>
  <c r="JO20" i="9"/>
  <c r="JO19" i="9"/>
  <c r="JO18" i="9"/>
  <c r="JO16" i="9"/>
  <c r="JO15" i="9"/>
  <c r="JO6" i="9"/>
  <c r="JO12" i="9" s="1"/>
  <c r="JL2" i="9"/>
  <c r="JO21" i="9" l="1"/>
  <c r="JI20" i="9"/>
  <c r="JI19" i="9"/>
  <c r="JI18" i="9"/>
  <c r="JI16" i="9"/>
  <c r="JI15" i="9"/>
  <c r="JI6" i="9"/>
  <c r="JI12" i="9" s="1"/>
  <c r="JF2" i="9"/>
  <c r="JI21" i="9" l="1"/>
  <c r="JC20" i="9"/>
  <c r="JC19" i="9"/>
  <c r="JC18" i="9"/>
  <c r="JC17" i="9"/>
  <c r="JC16" i="9"/>
  <c r="JC15" i="9"/>
  <c r="JC6" i="9"/>
  <c r="JC12" i="9" s="1"/>
  <c r="IZ2" i="9"/>
  <c r="IW20" i="9"/>
  <c r="IW19" i="9"/>
  <c r="IW18" i="9"/>
  <c r="IW17" i="9"/>
  <c r="IW16" i="9"/>
  <c r="IW15" i="9"/>
  <c r="IW6" i="9"/>
  <c r="IW12" i="9" s="1"/>
  <c r="IT2" i="9"/>
  <c r="IQ20" i="9"/>
  <c r="IQ19" i="9"/>
  <c r="IQ18" i="9"/>
  <c r="IQ17" i="9"/>
  <c r="IQ16" i="9"/>
  <c r="IQ15" i="9"/>
  <c r="IQ6" i="9"/>
  <c r="IQ12" i="9" s="1"/>
  <c r="IN2" i="9"/>
  <c r="JC21" i="9" l="1"/>
  <c r="IW21" i="9"/>
  <c r="IQ21" i="9"/>
  <c r="IK20" i="9"/>
  <c r="IK19" i="9"/>
  <c r="IK18" i="9"/>
  <c r="IK17" i="9"/>
  <c r="IK16" i="9"/>
  <c r="IK15" i="9"/>
  <c r="IK6" i="9"/>
  <c r="IK12" i="9" s="1"/>
  <c r="IH2" i="9"/>
  <c r="IK21" i="9" l="1"/>
  <c r="IE20" i="9"/>
  <c r="IE19" i="9"/>
  <c r="IE18" i="9"/>
  <c r="IE17" i="9"/>
  <c r="IE16" i="9"/>
  <c r="IE15" i="9"/>
  <c r="IE6" i="9"/>
  <c r="IE12" i="9" s="1"/>
  <c r="IB2" i="9"/>
  <c r="IE21" i="9" l="1"/>
  <c r="HY20" i="9"/>
  <c r="HY19" i="9"/>
  <c r="HY18" i="9"/>
  <c r="HY17" i="9"/>
  <c r="HY16" i="9"/>
  <c r="HY15" i="9"/>
  <c r="HY6" i="9"/>
  <c r="HY12" i="9" s="1"/>
  <c r="HV2" i="9"/>
  <c r="HY21" i="9" l="1"/>
  <c r="HS20" i="9"/>
  <c r="HS19" i="9"/>
  <c r="HS18" i="9"/>
  <c r="HS17" i="9"/>
  <c r="HS16" i="9"/>
  <c r="HS15" i="9"/>
  <c r="HS6" i="9"/>
  <c r="HS12" i="9" s="1"/>
  <c r="HP2" i="9"/>
  <c r="HS21" i="9" l="1"/>
  <c r="HN20" i="9"/>
  <c r="HM20" i="9"/>
  <c r="HN19" i="9"/>
  <c r="HM19" i="9"/>
  <c r="HN18" i="9"/>
  <c r="HM18" i="9"/>
  <c r="HN17" i="9"/>
  <c r="HM17" i="9"/>
  <c r="HN16" i="9"/>
  <c r="HM16" i="9"/>
  <c r="HN15" i="9"/>
  <c r="HM15" i="9"/>
  <c r="HN6" i="9"/>
  <c r="HM6" i="9"/>
  <c r="HM12" i="9" s="1"/>
  <c r="HJ2" i="9"/>
  <c r="HM21" i="9" l="1"/>
  <c r="HH20" i="9"/>
  <c r="HG20" i="9"/>
  <c r="HH19" i="9"/>
  <c r="HG19" i="9"/>
  <c r="HH18" i="9"/>
  <c r="HG18" i="9"/>
  <c r="HH17" i="9"/>
  <c r="HG17" i="9"/>
  <c r="HH16" i="9"/>
  <c r="HG16" i="9"/>
  <c r="HH15" i="9"/>
  <c r="HG15" i="9"/>
  <c r="HH6" i="9"/>
  <c r="HG6" i="9"/>
  <c r="HG12" i="9" s="1"/>
  <c r="HD2" i="9"/>
  <c r="HG21" i="9" l="1"/>
  <c r="HB20" i="9"/>
  <c r="HA20" i="9"/>
  <c r="HB19" i="9"/>
  <c r="HA19" i="9"/>
  <c r="HB18" i="9"/>
  <c r="HA18" i="9"/>
  <c r="HB17" i="9"/>
  <c r="HA17" i="9"/>
  <c r="HB16" i="9"/>
  <c r="HA16" i="9"/>
  <c r="HB15" i="9"/>
  <c r="HA15" i="9"/>
  <c r="HB6" i="9"/>
  <c r="HA6" i="9"/>
  <c r="HA12" i="9" s="1"/>
  <c r="GX2" i="9"/>
  <c r="HA21" i="9" l="1"/>
  <c r="GV20" i="9"/>
  <c r="GU20" i="9"/>
  <c r="GV19" i="9"/>
  <c r="GU19" i="9"/>
  <c r="GV18" i="9"/>
  <c r="GU18" i="9"/>
  <c r="GV17" i="9"/>
  <c r="GU17" i="9"/>
  <c r="GV16" i="9"/>
  <c r="GU16" i="9"/>
  <c r="GV15" i="9"/>
  <c r="GU15" i="9"/>
  <c r="GV6" i="9"/>
  <c r="GU6" i="9"/>
  <c r="GU12" i="9" s="1"/>
  <c r="GR2" i="9"/>
  <c r="GU21" i="9" l="1"/>
  <c r="GP20" i="9"/>
  <c r="GO20" i="9"/>
  <c r="GP19" i="9"/>
  <c r="GO19" i="9"/>
  <c r="GP18" i="9"/>
  <c r="GO18" i="9"/>
  <c r="GP17" i="9"/>
  <c r="GO17" i="9"/>
  <c r="GP16" i="9"/>
  <c r="GO16" i="9"/>
  <c r="GP15" i="9"/>
  <c r="GO15" i="9"/>
  <c r="GP6" i="9"/>
  <c r="GO6" i="9"/>
  <c r="GO12" i="9" s="1"/>
  <c r="GL2" i="9"/>
  <c r="GO21" i="9" l="1"/>
  <c r="GJ20" i="9"/>
  <c r="GI20" i="9"/>
  <c r="GJ19" i="9"/>
  <c r="GI19" i="9"/>
  <c r="GJ18" i="9"/>
  <c r="GI18" i="9"/>
  <c r="GJ17" i="9"/>
  <c r="GI17" i="9"/>
  <c r="GJ16" i="9"/>
  <c r="GI16" i="9"/>
  <c r="GJ15" i="9"/>
  <c r="GI15" i="9"/>
  <c r="GJ6" i="9"/>
  <c r="GI6" i="9"/>
  <c r="GI12" i="9" s="1"/>
  <c r="GF2" i="9"/>
  <c r="GI21" i="9" l="1"/>
  <c r="I8" i="8"/>
  <c r="GD20" i="9" l="1"/>
  <c r="GC20" i="9"/>
  <c r="GD19" i="9"/>
  <c r="GC19" i="9"/>
  <c r="GD18" i="9"/>
  <c r="GC18" i="9"/>
  <c r="GD17" i="9"/>
  <c r="GC17" i="9"/>
  <c r="GD16" i="9"/>
  <c r="GC16" i="9"/>
  <c r="GD15" i="9"/>
  <c r="GC15" i="9"/>
  <c r="GD6" i="9"/>
  <c r="GC6" i="9"/>
  <c r="GC12" i="9" s="1"/>
  <c r="FZ2" i="9"/>
  <c r="GC21" i="9" l="1"/>
  <c r="FX20" i="9"/>
  <c r="FW20" i="9"/>
  <c r="FX19" i="9"/>
  <c r="FW19" i="9"/>
  <c r="FX18" i="9"/>
  <c r="FW18" i="9"/>
  <c r="FX17" i="9"/>
  <c r="FW17" i="9"/>
  <c r="FX16" i="9"/>
  <c r="FW16" i="9"/>
  <c r="FX15" i="9"/>
  <c r="FW15" i="9"/>
  <c r="FX10" i="9"/>
  <c r="FW10" i="9"/>
  <c r="FX6" i="9"/>
  <c r="FW6" i="9"/>
  <c r="FT2" i="9"/>
  <c r="FW21" i="9" l="1"/>
  <c r="FW12" i="9"/>
  <c r="FR20" i="9"/>
  <c r="FQ20" i="9"/>
  <c r="FR19" i="9"/>
  <c r="FQ19" i="9"/>
  <c r="FR18" i="9"/>
  <c r="FQ18" i="9"/>
  <c r="FR17" i="9"/>
  <c r="FQ17" i="9"/>
  <c r="FR16" i="9"/>
  <c r="FQ16" i="9"/>
  <c r="FR15" i="9"/>
  <c r="FQ15" i="9"/>
  <c r="FR10" i="9"/>
  <c r="FQ10" i="9"/>
  <c r="FR6" i="9"/>
  <c r="FQ6" i="9"/>
  <c r="FN2" i="9"/>
  <c r="FQ12" i="9" l="1"/>
  <c r="FQ21" i="9"/>
  <c r="FL20" i="9"/>
  <c r="FK20" i="9"/>
  <c r="FL19" i="9"/>
  <c r="FK19" i="9"/>
  <c r="FL18" i="9"/>
  <c r="FK18" i="9"/>
  <c r="FL17" i="9"/>
  <c r="FK17" i="9"/>
  <c r="FL16" i="9"/>
  <c r="FK16" i="9"/>
  <c r="FL15" i="9"/>
  <c r="FK15" i="9"/>
  <c r="FL10" i="9"/>
  <c r="FK10" i="9"/>
  <c r="FL6" i="9"/>
  <c r="FK6" i="9"/>
  <c r="FH2" i="9"/>
  <c r="FK12" i="9" l="1"/>
  <c r="FK21" i="9"/>
  <c r="I7" i="8"/>
  <c r="I6" i="8"/>
  <c r="EY17" i="9" l="1"/>
  <c r="FF20" i="9" l="1"/>
  <c r="FE20" i="9"/>
  <c r="FF19" i="9"/>
  <c r="FE19" i="9"/>
  <c r="FF18" i="9"/>
  <c r="FE18" i="9"/>
  <c r="FF17" i="9"/>
  <c r="FE17" i="9"/>
  <c r="FF16" i="9"/>
  <c r="FE16" i="9"/>
  <c r="FF15" i="9"/>
  <c r="FE15" i="9"/>
  <c r="FF10" i="9"/>
  <c r="FE10" i="9"/>
  <c r="FF6" i="9"/>
  <c r="FE6" i="9"/>
  <c r="FB2" i="9"/>
  <c r="FE12" i="9" l="1"/>
  <c r="FE21" i="9"/>
  <c r="EZ20" i="9"/>
  <c r="EY20" i="9"/>
  <c r="EZ19" i="9"/>
  <c r="EY19" i="9"/>
  <c r="EZ18" i="9"/>
  <c r="EY18" i="9"/>
  <c r="EZ17" i="9"/>
  <c r="EZ16" i="9"/>
  <c r="EY16" i="9"/>
  <c r="EZ15" i="9"/>
  <c r="EY15" i="9"/>
  <c r="EZ10" i="9"/>
  <c r="EY10" i="9"/>
  <c r="EZ9" i="9"/>
  <c r="EY9" i="9"/>
  <c r="EZ7" i="9"/>
  <c r="EY7" i="9"/>
  <c r="EZ6" i="9"/>
  <c r="EY6" i="9"/>
  <c r="EV2" i="9"/>
  <c r="EY12" i="9" l="1"/>
  <c r="EY21" i="9"/>
  <c r="ET20" i="9"/>
  <c r="ES20" i="9"/>
  <c r="ET19" i="9"/>
  <c r="ES19" i="9"/>
  <c r="ET18" i="9"/>
  <c r="ES18" i="9"/>
  <c r="ET17" i="9"/>
  <c r="ES17" i="9"/>
  <c r="ET16" i="9"/>
  <c r="ES16" i="9"/>
  <c r="ET15" i="9"/>
  <c r="ES15" i="9"/>
  <c r="ET10" i="9"/>
  <c r="ES10" i="9"/>
  <c r="ET9" i="9"/>
  <c r="ES9" i="9"/>
  <c r="ET7" i="9"/>
  <c r="ES7" i="9"/>
  <c r="ET6" i="9"/>
  <c r="ES6" i="9"/>
  <c r="EP2" i="9"/>
  <c r="ES12" i="9" l="1"/>
  <c r="ES21" i="9"/>
  <c r="EN20" i="9"/>
  <c r="EM20" i="9"/>
  <c r="EN19" i="9"/>
  <c r="EM19" i="9"/>
  <c r="EN18" i="9"/>
  <c r="EM18" i="9"/>
  <c r="EN17" i="9"/>
  <c r="EM17" i="9"/>
  <c r="EN16" i="9"/>
  <c r="EM16" i="9"/>
  <c r="EN15" i="9"/>
  <c r="EM15" i="9"/>
  <c r="EN10" i="9"/>
  <c r="EM10" i="9"/>
  <c r="EN9" i="9"/>
  <c r="EM9" i="9"/>
  <c r="EN7" i="9"/>
  <c r="EM7" i="9"/>
  <c r="EN6" i="9"/>
  <c r="EM6" i="9"/>
  <c r="EJ2" i="9"/>
  <c r="EM21" i="9" l="1"/>
  <c r="EM12" i="9"/>
  <c r="EH20" i="9"/>
  <c r="EG20" i="9"/>
  <c r="EH19" i="9"/>
  <c r="EG19" i="9"/>
  <c r="EH18" i="9"/>
  <c r="EG18" i="9"/>
  <c r="EH17" i="9"/>
  <c r="EG17" i="9"/>
  <c r="EH16" i="9"/>
  <c r="EG16" i="9"/>
  <c r="EH15" i="9"/>
  <c r="EG15" i="9"/>
  <c r="EH10" i="9"/>
  <c r="EG10" i="9"/>
  <c r="EH9" i="9"/>
  <c r="EG9" i="9"/>
  <c r="EH7" i="9"/>
  <c r="EG7" i="9"/>
  <c r="EH6" i="9"/>
  <c r="EG6" i="9"/>
  <c r="ED2" i="9"/>
  <c r="EG21" i="9" l="1"/>
  <c r="EG12" i="9"/>
  <c r="EB20" i="9"/>
  <c r="EA20" i="9"/>
  <c r="EB19" i="9"/>
  <c r="EA19" i="9"/>
  <c r="EB18" i="9"/>
  <c r="EA18" i="9"/>
  <c r="EB17" i="9"/>
  <c r="EA17" i="9"/>
  <c r="EB16" i="9"/>
  <c r="EA16" i="9"/>
  <c r="EB15" i="9"/>
  <c r="EA15" i="9"/>
  <c r="EB10" i="9"/>
  <c r="EA10" i="9"/>
  <c r="EB9" i="9"/>
  <c r="EA9" i="9"/>
  <c r="EB7" i="9"/>
  <c r="EA7" i="9"/>
  <c r="EB6" i="9"/>
  <c r="EA6" i="9"/>
  <c r="DX2" i="9"/>
  <c r="EA21" i="9" l="1"/>
  <c r="EA12" i="9"/>
  <c r="DV20" i="9"/>
  <c r="DU20" i="9"/>
  <c r="DV19" i="9"/>
  <c r="DU19" i="9"/>
  <c r="DV18" i="9"/>
  <c r="DU18" i="9"/>
  <c r="DV17" i="9"/>
  <c r="DU17" i="9"/>
  <c r="DV16" i="9"/>
  <c r="DU16" i="9"/>
  <c r="DV15" i="9"/>
  <c r="DU15" i="9"/>
  <c r="DV10" i="9"/>
  <c r="DU10" i="9"/>
  <c r="DV9" i="9"/>
  <c r="DU9" i="9"/>
  <c r="DV7" i="9"/>
  <c r="DU7" i="9"/>
  <c r="DV6" i="9"/>
  <c r="DU6" i="9"/>
  <c r="DR2" i="9"/>
  <c r="DU21" i="9" l="1"/>
  <c r="DU12" i="9"/>
  <c r="DP10" i="9"/>
  <c r="DO10" i="9"/>
  <c r="I5" i="8"/>
  <c r="I4" i="8"/>
  <c r="DP20" i="9" l="1"/>
  <c r="DO20" i="9"/>
  <c r="DP19" i="9"/>
  <c r="DO19" i="9"/>
  <c r="DP18" i="9"/>
  <c r="DO18" i="9"/>
  <c r="DP17" i="9"/>
  <c r="DO17" i="9"/>
  <c r="DP16" i="9"/>
  <c r="DO16" i="9"/>
  <c r="DP15" i="9"/>
  <c r="DO15" i="9"/>
  <c r="DP9" i="9"/>
  <c r="DO9" i="9"/>
  <c r="DP7" i="9"/>
  <c r="DO7" i="9"/>
  <c r="DP6" i="9"/>
  <c r="DO6" i="9"/>
  <c r="DL2" i="9"/>
  <c r="DO21" i="9" l="1"/>
  <c r="DO12" i="9"/>
  <c r="DJ20" i="9"/>
  <c r="DI20" i="9"/>
  <c r="DJ19" i="9"/>
  <c r="DI19" i="9"/>
  <c r="DJ18" i="9"/>
  <c r="DI18" i="9"/>
  <c r="DJ17" i="9"/>
  <c r="DI17" i="9"/>
  <c r="DJ16" i="9"/>
  <c r="DI16" i="9"/>
  <c r="DJ15" i="9"/>
  <c r="DI15" i="9"/>
  <c r="DJ11" i="9"/>
  <c r="DI11" i="9"/>
  <c r="DJ10" i="9"/>
  <c r="DI10" i="9"/>
  <c r="DJ9" i="9"/>
  <c r="DI9" i="9"/>
  <c r="DJ8" i="9"/>
  <c r="DI8" i="9"/>
  <c r="DJ7" i="9"/>
  <c r="DI7" i="9"/>
  <c r="DJ6" i="9"/>
  <c r="DI6" i="9"/>
  <c r="DF2" i="9"/>
  <c r="DI12" i="9" l="1"/>
  <c r="DI21" i="9"/>
  <c r="DD20" i="9"/>
  <c r="DC20" i="9"/>
  <c r="DD19" i="9"/>
  <c r="DC19" i="9"/>
  <c r="DD18" i="9"/>
  <c r="DC18" i="9"/>
  <c r="DD17" i="9"/>
  <c r="DC17" i="9"/>
  <c r="DD16" i="9"/>
  <c r="DC16" i="9"/>
  <c r="DD15" i="9"/>
  <c r="DC15" i="9"/>
  <c r="DD11" i="9"/>
  <c r="DC11" i="9"/>
  <c r="DD10" i="9"/>
  <c r="DC10" i="9"/>
  <c r="DD9" i="9"/>
  <c r="DC9" i="9"/>
  <c r="DD8" i="9"/>
  <c r="DC8" i="9"/>
  <c r="DD7" i="9"/>
  <c r="DC7" i="9"/>
  <c r="DD6" i="9"/>
  <c r="DC6" i="9"/>
  <c r="CZ2" i="9"/>
  <c r="DC21" i="9" l="1"/>
  <c r="DC12" i="9"/>
  <c r="CX20" i="9"/>
  <c r="CW20" i="9"/>
  <c r="CX19" i="9"/>
  <c r="CW19" i="9"/>
  <c r="CX18" i="9"/>
  <c r="CW18" i="9"/>
  <c r="CX17" i="9"/>
  <c r="CW17" i="9"/>
  <c r="CX16" i="9"/>
  <c r="CW16" i="9"/>
  <c r="CX15" i="9"/>
  <c r="CW15" i="9"/>
  <c r="CX11" i="9"/>
  <c r="CW11" i="9"/>
  <c r="CX10" i="9"/>
  <c r="CW10" i="9"/>
  <c r="CX9" i="9"/>
  <c r="CW9" i="9"/>
  <c r="CX8" i="9"/>
  <c r="CW8" i="9"/>
  <c r="CX7" i="9"/>
  <c r="CW7" i="9"/>
  <c r="CX6" i="9"/>
  <c r="CW6" i="9"/>
  <c r="CT2" i="9"/>
  <c r="CW12" i="9" l="1"/>
  <c r="CW21" i="9"/>
  <c r="CK17" i="9"/>
  <c r="CR20" i="9"/>
  <c r="CQ20" i="9"/>
  <c r="CR19" i="9"/>
  <c r="CQ19" i="9"/>
  <c r="CR18" i="9"/>
  <c r="CQ18" i="9"/>
  <c r="CR17" i="9"/>
  <c r="CQ17" i="9"/>
  <c r="CR16" i="9"/>
  <c r="CQ16" i="9"/>
  <c r="CR15" i="9"/>
  <c r="CQ15" i="9"/>
  <c r="CR11" i="9"/>
  <c r="CQ11" i="9"/>
  <c r="CR10" i="9"/>
  <c r="CQ10" i="9"/>
  <c r="CR9" i="9"/>
  <c r="CQ9" i="9"/>
  <c r="CR8" i="9"/>
  <c r="CQ8" i="9"/>
  <c r="CR7" i="9"/>
  <c r="CQ7" i="9"/>
  <c r="CR6" i="9"/>
  <c r="CQ6" i="9"/>
  <c r="CN2" i="9"/>
  <c r="CQ12" i="9" l="1"/>
  <c r="CQ21" i="9"/>
  <c r="CL20" i="9"/>
  <c r="CK20" i="9"/>
  <c r="CL19" i="9"/>
  <c r="CK19" i="9"/>
  <c r="CL18" i="9"/>
  <c r="CK18" i="9"/>
  <c r="CL17" i="9"/>
  <c r="CL16" i="9"/>
  <c r="CK16" i="9"/>
  <c r="CL15" i="9"/>
  <c r="CK15" i="9"/>
  <c r="CL11" i="9"/>
  <c r="CK11" i="9"/>
  <c r="CL10" i="9"/>
  <c r="CK10" i="9"/>
  <c r="CL9" i="9"/>
  <c r="CK9" i="9"/>
  <c r="CL8" i="9"/>
  <c r="CK8" i="9"/>
  <c r="CL7" i="9"/>
  <c r="CK7" i="9"/>
  <c r="CL6" i="9"/>
  <c r="CK6" i="9"/>
  <c r="CH2" i="9"/>
  <c r="CK21" i="9" l="1"/>
  <c r="CK12" i="9"/>
  <c r="CF20" i="9"/>
  <c r="CE20" i="9"/>
  <c r="CF19" i="9"/>
  <c r="CE19" i="9"/>
  <c r="CF18" i="9"/>
  <c r="CE18" i="9"/>
  <c r="CF17" i="9"/>
  <c r="CE17" i="9"/>
  <c r="CF16" i="9"/>
  <c r="CE16" i="9"/>
  <c r="CF15" i="9"/>
  <c r="CE15" i="9"/>
  <c r="CF11" i="9"/>
  <c r="CE11" i="9"/>
  <c r="CF10" i="9"/>
  <c r="CE10" i="9"/>
  <c r="CF9" i="9"/>
  <c r="CE9" i="9"/>
  <c r="CF8" i="9"/>
  <c r="CE8" i="9"/>
  <c r="CF7" i="9"/>
  <c r="CE7" i="9"/>
  <c r="CF6" i="9"/>
  <c r="CE6" i="9"/>
  <c r="CB2" i="9"/>
  <c r="CE21" i="9" l="1"/>
  <c r="CE12" i="9"/>
  <c r="BZ20" i="9"/>
  <c r="BY20" i="9"/>
  <c r="BZ19" i="9"/>
  <c r="BY19" i="9"/>
  <c r="BZ18" i="9"/>
  <c r="BY18" i="9"/>
  <c r="BZ17" i="9"/>
  <c r="BY17" i="9"/>
  <c r="BZ16" i="9"/>
  <c r="BY16" i="9"/>
  <c r="BZ15" i="9"/>
  <c r="BY15" i="9"/>
  <c r="BZ11" i="9"/>
  <c r="BY11" i="9"/>
  <c r="BZ10" i="9"/>
  <c r="BY10" i="9"/>
  <c r="BZ9" i="9"/>
  <c r="BY9" i="9"/>
  <c r="BZ8" i="9"/>
  <c r="BY8" i="9"/>
  <c r="BZ7" i="9"/>
  <c r="BY7" i="9"/>
  <c r="BZ6" i="9"/>
  <c r="BY6" i="9"/>
  <c r="BV2" i="9"/>
  <c r="BY21" i="9" l="1"/>
  <c r="BY12" i="9"/>
  <c r="BT20" i="9"/>
  <c r="BS20" i="9"/>
  <c r="BT19" i="9"/>
  <c r="BS19" i="9"/>
  <c r="BT18" i="9"/>
  <c r="BS18" i="9"/>
  <c r="BT17" i="9"/>
  <c r="BS17" i="9"/>
  <c r="BT16" i="9"/>
  <c r="BS16" i="9"/>
  <c r="BT15" i="9"/>
  <c r="BS15" i="9"/>
  <c r="BT11" i="9"/>
  <c r="BS11" i="9"/>
  <c r="BT10" i="9"/>
  <c r="BS10" i="9"/>
  <c r="BT9" i="9"/>
  <c r="BS9" i="9"/>
  <c r="BT8" i="9"/>
  <c r="BS8" i="9"/>
  <c r="BT7" i="9"/>
  <c r="BS7" i="9"/>
  <c r="BT6" i="9"/>
  <c r="BS6" i="9"/>
  <c r="BP2" i="9"/>
  <c r="BS21" i="9" l="1"/>
  <c r="BS12" i="9"/>
  <c r="AU11" i="9"/>
  <c r="BN11" i="9"/>
  <c r="BN10" i="9"/>
  <c r="BN9" i="9"/>
  <c r="BN8" i="9"/>
  <c r="BN7" i="9"/>
  <c r="BN6" i="9"/>
  <c r="BN20" i="9"/>
  <c r="BN19" i="9"/>
  <c r="BN18" i="9"/>
  <c r="BN17" i="9"/>
  <c r="BN16" i="9"/>
  <c r="BN15" i="9"/>
  <c r="BH20" i="9"/>
  <c r="BH19" i="9"/>
  <c r="BH18" i="9"/>
  <c r="BH17" i="9"/>
  <c r="BH16" i="9"/>
  <c r="BH15" i="9"/>
  <c r="BH11" i="9"/>
  <c r="BH10" i="9"/>
  <c r="BH9" i="9"/>
  <c r="BH8" i="9"/>
  <c r="BH7" i="9"/>
  <c r="BH6" i="9"/>
  <c r="BB20" i="9"/>
  <c r="BB19" i="9"/>
  <c r="BB18" i="9"/>
  <c r="BB17" i="9"/>
  <c r="BB16" i="9"/>
  <c r="BB15" i="9"/>
  <c r="BB11" i="9"/>
  <c r="BB10" i="9"/>
  <c r="BB9" i="9"/>
  <c r="BB8" i="9"/>
  <c r="BB7" i="9"/>
  <c r="BB6" i="9"/>
  <c r="AV20" i="9"/>
  <c r="AV19" i="9"/>
  <c r="AV18" i="9"/>
  <c r="AV17" i="9"/>
  <c r="AV16" i="9"/>
  <c r="AV15" i="9"/>
  <c r="AV11" i="9"/>
  <c r="AV10" i="9"/>
  <c r="AV9" i="9"/>
  <c r="AV8" i="9"/>
  <c r="AV7" i="9"/>
  <c r="AV6" i="9"/>
  <c r="BD2" i="9" l="1"/>
  <c r="BJ2" i="9"/>
  <c r="BG6" i="9"/>
  <c r="BM6" i="9"/>
  <c r="BG7" i="9"/>
  <c r="BM7" i="9"/>
  <c r="BG8" i="9"/>
  <c r="BM8" i="9"/>
  <c r="BG9" i="9"/>
  <c r="BM9" i="9"/>
  <c r="BG10" i="9"/>
  <c r="BM10" i="9"/>
  <c r="BG11" i="9"/>
  <c r="BM11" i="9"/>
  <c r="BG15" i="9"/>
  <c r="BM15" i="9"/>
  <c r="BG16" i="9"/>
  <c r="BM16" i="9"/>
  <c r="BG17" i="9"/>
  <c r="BM17" i="9"/>
  <c r="BG18" i="9"/>
  <c r="BM18" i="9"/>
  <c r="BG19" i="9"/>
  <c r="BM19" i="9"/>
  <c r="BG20" i="9"/>
  <c r="BM20" i="9"/>
  <c r="BM21" i="9" l="1"/>
  <c r="BG12" i="9"/>
  <c r="BG21" i="9"/>
  <c r="BM12" i="9"/>
  <c r="BA7" i="9"/>
  <c r="AU7" i="9"/>
  <c r="AP7" i="9"/>
  <c r="AK7" i="9"/>
  <c r="AF7" i="9"/>
  <c r="AA7" i="9"/>
  <c r="V7" i="9"/>
  <c r="Q7" i="9"/>
  <c r="L7" i="9"/>
  <c r="W5" i="7"/>
  <c r="W14" i="7"/>
  <c r="W18" i="7"/>
  <c r="W17" i="7"/>
  <c r="W16" i="7"/>
  <c r="W15" i="7"/>
  <c r="W13" i="7"/>
  <c r="W9" i="7"/>
  <c r="W6" i="7"/>
  <c r="W4" i="7"/>
  <c r="W8" i="7"/>
  <c r="W7" i="7"/>
  <c r="BA20" i="9"/>
  <c r="BA19" i="9"/>
  <c r="BA18" i="9"/>
  <c r="BA17" i="9"/>
  <c r="BA15" i="9"/>
  <c r="BA11" i="9"/>
  <c r="BA10" i="9"/>
  <c r="BA9" i="9"/>
  <c r="BA8" i="9"/>
  <c r="BA16" i="9"/>
  <c r="BA6" i="9"/>
  <c r="AX2" i="9"/>
  <c r="AU20" i="9"/>
  <c r="AP20" i="9"/>
  <c r="AK20" i="9"/>
  <c r="AF20" i="9"/>
  <c r="AA20" i="9"/>
  <c r="V20" i="9"/>
  <c r="Q20" i="9"/>
  <c r="L20" i="9"/>
  <c r="AP11" i="9"/>
  <c r="AK11" i="9"/>
  <c r="AF11" i="9"/>
  <c r="AA11" i="9"/>
  <c r="V11" i="9"/>
  <c r="Q11" i="9"/>
  <c r="L11" i="9"/>
  <c r="AU19" i="9"/>
  <c r="AP19" i="9"/>
  <c r="AK19" i="9"/>
  <c r="AF19" i="9"/>
  <c r="AA19" i="9"/>
  <c r="V19" i="9"/>
  <c r="Q19" i="9"/>
  <c r="L19" i="9"/>
  <c r="AU18" i="9"/>
  <c r="AP18" i="9"/>
  <c r="AK18" i="9"/>
  <c r="AF18" i="9"/>
  <c r="AA18" i="9"/>
  <c r="V18" i="9"/>
  <c r="Q18" i="9"/>
  <c r="L18" i="9"/>
  <c r="AU10" i="9"/>
  <c r="AP10" i="9"/>
  <c r="AK10" i="9"/>
  <c r="AF10" i="9"/>
  <c r="AA10" i="9"/>
  <c r="V10" i="9"/>
  <c r="Q10" i="9"/>
  <c r="L10" i="9"/>
  <c r="AU9" i="9"/>
  <c r="AP9" i="9"/>
  <c r="AK9" i="9"/>
  <c r="AF9" i="9"/>
  <c r="AA9" i="9"/>
  <c r="V9" i="9"/>
  <c r="Q9" i="9"/>
  <c r="L9" i="9"/>
  <c r="AU8" i="9"/>
  <c r="AP8" i="9"/>
  <c r="AK8" i="9"/>
  <c r="AF8" i="9"/>
  <c r="AA8" i="9"/>
  <c r="V8" i="9"/>
  <c r="Q8" i="9"/>
  <c r="L8" i="9"/>
  <c r="AU17" i="9"/>
  <c r="AP17" i="9"/>
  <c r="AK17" i="9"/>
  <c r="AF17" i="9"/>
  <c r="AA17" i="9"/>
  <c r="V17" i="9"/>
  <c r="Q17" i="9"/>
  <c r="L17" i="9"/>
  <c r="AU16" i="9"/>
  <c r="AP16" i="9"/>
  <c r="AK16" i="9"/>
  <c r="AF16" i="9"/>
  <c r="AA16" i="9"/>
  <c r="V16" i="9"/>
  <c r="Q16" i="9"/>
  <c r="L16" i="9"/>
  <c r="AU15" i="9"/>
  <c r="AP15" i="9"/>
  <c r="AK15" i="9"/>
  <c r="AF15" i="9"/>
  <c r="AA15" i="9"/>
  <c r="V15" i="9"/>
  <c r="Q15" i="9"/>
  <c r="L15" i="9"/>
  <c r="AU6" i="9"/>
  <c r="AP6" i="9"/>
  <c r="AK6" i="9"/>
  <c r="AF6" i="9"/>
  <c r="AA6" i="9"/>
  <c r="V6" i="9"/>
  <c r="Q6" i="9"/>
  <c r="L6" i="9"/>
  <c r="AR2" i="9"/>
  <c r="AM2" i="9"/>
  <c r="AH2" i="9"/>
  <c r="AC2" i="9"/>
  <c r="X2" i="9"/>
  <c r="S2" i="9"/>
  <c r="N2" i="9"/>
  <c r="O12" i="7"/>
  <c r="O8" i="7"/>
  <c r="O5" i="7"/>
  <c r="O10" i="7"/>
  <c r="O4" i="7"/>
  <c r="O15" i="7"/>
  <c r="O13" i="7"/>
  <c r="O9" i="7"/>
  <c r="O14" i="7"/>
  <c r="O11" i="7"/>
  <c r="O7" i="7"/>
  <c r="O6" i="7"/>
  <c r="H15" i="7"/>
  <c r="H14" i="7"/>
  <c r="H13" i="7"/>
  <c r="H12" i="7"/>
  <c r="H11" i="7"/>
  <c r="H10" i="7"/>
  <c r="H9" i="7"/>
  <c r="H8" i="7"/>
  <c r="H7" i="7"/>
  <c r="H6" i="7"/>
  <c r="H5" i="7"/>
  <c r="H4" i="7"/>
  <c r="W19" i="7" l="1"/>
  <c r="AA12" i="9"/>
  <c r="Q12" i="9"/>
  <c r="AK12" i="9"/>
  <c r="L21" i="9"/>
  <c r="AF21" i="9"/>
  <c r="Q21" i="9"/>
  <c r="AK21" i="9"/>
  <c r="L12" i="9"/>
  <c r="AF12" i="9"/>
  <c r="V21" i="9"/>
  <c r="AP21" i="9"/>
  <c r="AA21" i="9"/>
  <c r="V12" i="9"/>
  <c r="AP12" i="9"/>
  <c r="BA12" i="9"/>
  <c r="BA21" i="9"/>
  <c r="W10" i="7"/>
  <c r="AU21" i="9"/>
  <c r="AU12" i="9"/>
  <c r="H16" i="7"/>
  <c r="AT17" i="1"/>
  <c r="AT16" i="1"/>
  <c r="AT15" i="1"/>
  <c r="AT14" i="1"/>
  <c r="AT13" i="1"/>
  <c r="AT12" i="1"/>
  <c r="AT11" i="1"/>
  <c r="AT10" i="1"/>
  <c r="AT9" i="1"/>
  <c r="AT8" i="1"/>
  <c r="AT7" i="1"/>
  <c r="AT6" i="1"/>
  <c r="AS17" i="1"/>
  <c r="AS16" i="1"/>
  <c r="AS15" i="1"/>
  <c r="AS14" i="1"/>
  <c r="AS13" i="1"/>
  <c r="AS12" i="1"/>
  <c r="AS11" i="1"/>
  <c r="AS10" i="1"/>
  <c r="AS9" i="1"/>
  <c r="AS8" i="1"/>
  <c r="AS7" i="1"/>
  <c r="AS6" i="1"/>
  <c r="AY17" i="1"/>
  <c r="AY16" i="1"/>
  <c r="AY15" i="1"/>
  <c r="AY14" i="1"/>
  <c r="AY13" i="1"/>
  <c r="AY12" i="1"/>
  <c r="AY11" i="1"/>
  <c r="AY10" i="1"/>
  <c r="AY9" i="1"/>
  <c r="AY8" i="1"/>
  <c r="AY7" i="1"/>
  <c r="AY6" i="1"/>
  <c r="AV2" i="1"/>
  <c r="AY18" i="1" l="1"/>
  <c r="AS18" i="1"/>
  <c r="AR2" i="1" l="1"/>
  <c r="AP17" i="1" l="1"/>
  <c r="AP16" i="1"/>
  <c r="AP15" i="1"/>
  <c r="AP14" i="1"/>
  <c r="AP13" i="1"/>
  <c r="AP12" i="1"/>
  <c r="AP11" i="1"/>
  <c r="AP10" i="1"/>
  <c r="AP9" i="1"/>
  <c r="AP8" i="1"/>
  <c r="AP7" i="1"/>
  <c r="AP6" i="1"/>
  <c r="AM2" i="1"/>
  <c r="AP18" i="1" l="1"/>
  <c r="AK17" i="1"/>
  <c r="AK16" i="1"/>
  <c r="AK15" i="1"/>
  <c r="AK14" i="1"/>
  <c r="AK13" i="1"/>
  <c r="AK12" i="1"/>
  <c r="AK11" i="1"/>
  <c r="AK10" i="1"/>
  <c r="AK9" i="1"/>
  <c r="AK8" i="1"/>
  <c r="AK7" i="1"/>
  <c r="AK6" i="1"/>
  <c r="AH2" i="1"/>
  <c r="AK18" i="1" l="1"/>
  <c r="AA13" i="1"/>
  <c r="L13" i="1" l="1"/>
  <c r="L7" i="1"/>
  <c r="AF15" i="1"/>
  <c r="AA15" i="1"/>
  <c r="V15" i="1"/>
  <c r="Q15" i="1"/>
  <c r="L15" i="1"/>
  <c r="AF14" i="1"/>
  <c r="AA14" i="1"/>
  <c r="V14" i="1"/>
  <c r="Q14" i="1"/>
  <c r="L14" i="1"/>
  <c r="I18" i="8" l="1"/>
  <c r="I17" i="8"/>
  <c r="I11" i="8"/>
  <c r="I10" i="8"/>
  <c r="I9" i="8"/>
  <c r="I22" i="8"/>
  <c r="I21" i="8"/>
  <c r="I20" i="8"/>
  <c r="I19" i="8"/>
  <c r="N2" i="1"/>
  <c r="V10" i="1"/>
  <c r="AF6" i="1"/>
  <c r="AF7" i="1"/>
  <c r="AF8" i="1"/>
  <c r="AF9" i="1"/>
  <c r="AF10" i="1"/>
  <c r="AF11" i="1"/>
  <c r="AF12" i="1"/>
  <c r="AF13" i="1"/>
  <c r="AF16" i="1"/>
  <c r="AF17" i="1"/>
  <c r="AC2" i="1"/>
  <c r="V6" i="1"/>
  <c r="V7" i="1"/>
  <c r="V8" i="1"/>
  <c r="V9" i="1"/>
  <c r="V11" i="1"/>
  <c r="V12" i="1"/>
  <c r="V13" i="1"/>
  <c r="V16" i="1"/>
  <c r="V17" i="1"/>
  <c r="Q6" i="1"/>
  <c r="Q7" i="1"/>
  <c r="Q8" i="1"/>
  <c r="Q9" i="1"/>
  <c r="Q10" i="1"/>
  <c r="Q11" i="1"/>
  <c r="Q12" i="1"/>
  <c r="Q13" i="1"/>
  <c r="Q16" i="1"/>
  <c r="Q17" i="1"/>
  <c r="AA17" i="1"/>
  <c r="AA16" i="1"/>
  <c r="AA12" i="1"/>
  <c r="AA11" i="1"/>
  <c r="AA10" i="1"/>
  <c r="AA9" i="1"/>
  <c r="AA8" i="1"/>
  <c r="AA7" i="1"/>
  <c r="AA6" i="1"/>
  <c r="X2" i="1"/>
  <c r="S2" i="1"/>
  <c r="L8" i="1"/>
  <c r="L11" i="1"/>
  <c r="L17" i="1"/>
  <c r="L16" i="1"/>
  <c r="L12" i="1"/>
  <c r="L10" i="1"/>
  <c r="L9" i="1"/>
  <c r="L6" i="1"/>
  <c r="V18" i="1" l="1"/>
  <c r="AF18" i="1"/>
  <c r="AA18" i="1"/>
  <c r="Q18" i="1"/>
  <c r="L18" i="1"/>
</calcChain>
</file>

<file path=xl/sharedStrings.xml><?xml version="1.0" encoding="utf-8"?>
<sst xmlns="http://schemas.openxmlformats.org/spreadsheetml/2006/main" count="901" uniqueCount="125">
  <si>
    <t>Implant Experimental Mice Data</t>
  </si>
  <si>
    <t>Animal#</t>
  </si>
  <si>
    <t>MouseID</t>
  </si>
  <si>
    <t>Anesthetic</t>
  </si>
  <si>
    <t>Anesthe</t>
  </si>
  <si>
    <t>Provider</t>
  </si>
  <si>
    <t>Surgery</t>
  </si>
  <si>
    <t>by:</t>
  </si>
  <si>
    <t>Time</t>
  </si>
  <si>
    <t>A1</t>
  </si>
  <si>
    <t>A2</t>
  </si>
  <si>
    <t>A3</t>
  </si>
  <si>
    <t>A4</t>
  </si>
  <si>
    <t>B1</t>
  </si>
  <si>
    <t>B2</t>
  </si>
  <si>
    <t>B3</t>
  </si>
  <si>
    <t>B4</t>
  </si>
  <si>
    <t>Lenghth</t>
  </si>
  <si>
    <t>Width</t>
  </si>
  <si>
    <t>Volum</t>
  </si>
  <si>
    <t>AVERAGE</t>
  </si>
  <si>
    <t>Weight</t>
  </si>
  <si>
    <t>Sex</t>
  </si>
  <si>
    <t>Body Weight</t>
  </si>
  <si>
    <t>Tumor Weight</t>
  </si>
  <si>
    <t>Histo</t>
  </si>
  <si>
    <t>Snap</t>
  </si>
  <si>
    <t>A5</t>
  </si>
  <si>
    <t>Baseline</t>
  </si>
  <si>
    <t>ID</t>
  </si>
  <si>
    <t>Serum</t>
  </si>
  <si>
    <t>DOB</t>
  </si>
  <si>
    <t>Treatment response</t>
  </si>
  <si>
    <t>Baseline Day-0</t>
  </si>
  <si>
    <t>day</t>
  </si>
  <si>
    <t>Avertin 1.25%</t>
  </si>
  <si>
    <t>clip removed</t>
  </si>
  <si>
    <t>Donor infor:</t>
  </si>
  <si>
    <t>body weight</t>
  </si>
  <si>
    <t>tumor size</t>
  </si>
  <si>
    <t>tumor weight</t>
  </si>
  <si>
    <t>Mouse cage ID</t>
  </si>
  <si>
    <t>Group</t>
  </si>
  <si>
    <t>Date</t>
  </si>
  <si>
    <t>Cryo</t>
  </si>
  <si>
    <t>B5</t>
  </si>
  <si>
    <t>Sep14.14</t>
  </si>
  <si>
    <t>C1</t>
  </si>
  <si>
    <t>C2</t>
  </si>
  <si>
    <t>Yuhui</t>
  </si>
  <si>
    <t>Staff Involved: Yuhui Wang, Ming Li</t>
  </si>
  <si>
    <t>Ming</t>
  </si>
  <si>
    <t>PHLC1106 (P5)</t>
  </si>
  <si>
    <t>Donor:11101S-213RC-312S(F)-412S-</t>
  </si>
  <si>
    <t>F</t>
  </si>
  <si>
    <t>Aug31.14</t>
  </si>
  <si>
    <t>2:15pm</t>
  </si>
  <si>
    <t>3:55pm</t>
  </si>
  <si>
    <t>Dose</t>
  </si>
  <si>
    <t>CTRL</t>
  </si>
  <si>
    <t>Cis+Vin</t>
  </si>
  <si>
    <t>Treatment start Day 1</t>
  </si>
  <si>
    <t>CTRL: 1X PBS IP, QW  every Monday</t>
  </si>
  <si>
    <t>Vin+Cis:</t>
  </si>
  <si>
    <t>IP, QW every Monday</t>
  </si>
  <si>
    <t>Vin: 7mg/kg</t>
  </si>
  <si>
    <t>Cis: 3mg/kg</t>
  </si>
  <si>
    <t>Treatment Day 5</t>
  </si>
  <si>
    <t>Treatment Day 9</t>
  </si>
  <si>
    <t>Treatment Day 2</t>
  </si>
  <si>
    <t>Treatment Day 12</t>
  </si>
  <si>
    <t>Treatment Day 16</t>
  </si>
  <si>
    <t>Treatment Day 23</t>
  </si>
  <si>
    <t>Treatment Day 26</t>
  </si>
  <si>
    <t>Treatment Day 30</t>
  </si>
  <si>
    <t>Treatment Day 33</t>
  </si>
  <si>
    <t>Treatment Day 37</t>
  </si>
  <si>
    <t>Treatment Day 40</t>
  </si>
  <si>
    <t>Treatment Day 44</t>
  </si>
  <si>
    <t>Sac, Jan16.15</t>
  </si>
  <si>
    <t>Jan16.15</t>
  </si>
  <si>
    <t>Treatment Day 49</t>
  </si>
  <si>
    <t>Treatment Day 53</t>
  </si>
  <si>
    <t>Treatment Day 56</t>
  </si>
  <si>
    <t>Treatment Day 60</t>
  </si>
  <si>
    <t>Treatment Day 63</t>
  </si>
  <si>
    <t>Treatment Day 67</t>
  </si>
  <si>
    <t>Treatment Day 70</t>
  </si>
  <si>
    <t>Feb11.15</t>
  </si>
  <si>
    <t>0.25g  given to Yuhui, The resr given to Ling Huang</t>
  </si>
  <si>
    <t>sac. Feb11.15</t>
  </si>
  <si>
    <t>sac, Feb11.15</t>
  </si>
  <si>
    <t>Treatment Day 73</t>
  </si>
  <si>
    <t>Treatment Day 77</t>
  </si>
  <si>
    <t>Treatment Day 80</t>
  </si>
  <si>
    <t>Feb24.15</t>
  </si>
  <si>
    <t>sac</t>
  </si>
  <si>
    <t>Treatment Day 84</t>
  </si>
  <si>
    <t>Treatment Day 87</t>
  </si>
  <si>
    <t>Treatment Day 91</t>
  </si>
  <si>
    <t>Treatment Day 94</t>
  </si>
  <si>
    <t>Treatment Day 98</t>
  </si>
  <si>
    <t>Treatment Day 101</t>
  </si>
  <si>
    <t>Treatment Day 105</t>
  </si>
  <si>
    <t>stop</t>
  </si>
  <si>
    <t>decision</t>
  </si>
  <si>
    <t>Keep ovserving</t>
  </si>
  <si>
    <t>start ot ovserve</t>
  </si>
  <si>
    <t>Treatment Day 108</t>
  </si>
  <si>
    <t>Treatment Day 110</t>
  </si>
  <si>
    <t>Treatment Day 115</t>
  </si>
  <si>
    <t>Treatment Day 118</t>
  </si>
  <si>
    <t>Treatment Day 122</t>
  </si>
  <si>
    <t>Jason</t>
  </si>
  <si>
    <t>Treatment Day 125</t>
  </si>
  <si>
    <t>sick. F.D Apr16.15</t>
  </si>
  <si>
    <t>Apr16.15</t>
  </si>
  <si>
    <t>Found dead</t>
  </si>
  <si>
    <t>Treatment Day 129</t>
  </si>
  <si>
    <t>Treatment Day 132</t>
  </si>
  <si>
    <t>Treatment Day 136</t>
  </si>
  <si>
    <t>Treatment Day 139</t>
  </si>
  <si>
    <t>Apr29.15</t>
  </si>
  <si>
    <t>sac. Apr29.15</t>
  </si>
  <si>
    <t>May01.15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</si>
</sst>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6"/>
      <name val="ＭＳ Ｐゴシック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15" fontId="0" fillId="2" borderId="0" xfId="0" applyNumberFormat="1" applyFill="1"/>
    <xf numFmtId="0" fontId="0" fillId="0" borderId="1" xfId="0" applyFill="1" applyBorder="1"/>
    <xf numFmtId="0" fontId="0" fillId="0" borderId="0" xfId="0" applyFill="1" applyBorder="1"/>
    <xf numFmtId="0" fontId="0" fillId="3" borderId="1" xfId="0" applyFill="1" applyBorder="1"/>
    <xf numFmtId="0" fontId="0" fillId="0" borderId="0" xfId="0" applyBorder="1"/>
    <xf numFmtId="20" fontId="0" fillId="0" borderId="0" xfId="0" applyNumberFormat="1" applyFill="1" applyBorder="1"/>
    <xf numFmtId="0" fontId="0" fillId="0" borderId="0" xfId="0" applyFill="1" applyBorder="1"/>
    <xf numFmtId="0" fontId="0" fillId="0" borderId="1" xfId="0" applyBorder="1"/>
    <xf numFmtId="0" fontId="0" fillId="0" borderId="2" xfId="0" applyFill="1" applyBorder="1"/>
    <xf numFmtId="1" fontId="0" fillId="0" borderId="0" xfId="0" applyNumberFormat="1"/>
    <xf numFmtId="15" fontId="0" fillId="0" borderId="0" xfId="0" applyNumberFormat="1" applyFill="1"/>
    <xf numFmtId="15" fontId="0" fillId="0" borderId="1" xfId="0" applyNumberFormat="1" applyFill="1" applyBorder="1"/>
    <xf numFmtId="0" fontId="3" fillId="0" borderId="0" xfId="0" applyFont="1"/>
    <xf numFmtId="20" fontId="0" fillId="0" borderId="1" xfId="0" applyNumberFormat="1" applyBorder="1"/>
    <xf numFmtId="15" fontId="0" fillId="0" borderId="1" xfId="0" applyNumberFormat="1" applyBorder="1"/>
    <xf numFmtId="0" fontId="4" fillId="0" borderId="1" xfId="0" applyFont="1" applyFill="1" applyBorder="1"/>
    <xf numFmtId="0" fontId="0" fillId="0" borderId="0" xfId="0" applyFill="1"/>
    <xf numFmtId="0" fontId="0" fillId="0" borderId="3" xfId="0" applyFill="1" applyBorder="1"/>
    <xf numFmtId="0" fontId="4" fillId="4" borderId="1" xfId="0" applyFont="1" applyFill="1" applyBorder="1"/>
    <xf numFmtId="164" fontId="0" fillId="5" borderId="1" xfId="0" applyNumberFormat="1" applyFill="1" applyBorder="1"/>
    <xf numFmtId="0" fontId="7" fillId="0" borderId="0" xfId="0" applyFont="1" applyBorder="1"/>
    <xf numFmtId="0" fontId="8" fillId="0" borderId="0" xfId="0" applyFont="1" applyBorder="1"/>
    <xf numFmtId="164" fontId="0" fillId="0" borderId="1" xfId="0" applyNumberFormat="1" applyFill="1" applyBorder="1"/>
    <xf numFmtId="164" fontId="3" fillId="0" borderId="1" xfId="0" applyNumberFormat="1" applyFont="1" applyFill="1" applyBorder="1"/>
    <xf numFmtId="0" fontId="5" fillId="0" borderId="0" xfId="0" applyFont="1"/>
    <xf numFmtId="0" fontId="6" fillId="0" borderId="0" xfId="0" applyFont="1"/>
    <xf numFmtId="0" fontId="5" fillId="0" borderId="0" xfId="0" applyFont="1" applyFill="1" applyBorder="1"/>
    <xf numFmtId="0" fontId="4" fillId="0" borderId="0" xfId="0" applyFont="1"/>
    <xf numFmtId="0" fontId="9" fillId="6" borderId="1" xfId="0" applyFont="1" applyFill="1" applyBorder="1"/>
    <xf numFmtId="0" fontId="9" fillId="7" borderId="1" xfId="0" applyFont="1" applyFill="1" applyBorder="1"/>
    <xf numFmtId="0" fontId="10" fillId="2" borderId="1" xfId="0" applyFont="1" applyFill="1" applyBorder="1"/>
    <xf numFmtId="0" fontId="1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I37"/>
  <sheetViews>
    <sheetView zoomScale="110" zoomScaleNormal="110" workbookViewId="0">
      <pane xSplit="2" ySplit="1" topLeftCell="KA2" activePane="bottomRight" state="frozen"/>
      <selection pane="topRight" activeCell="C1" sqref="C1"/>
      <selection pane="bottomLeft" activeCell="A6" sqref="A6"/>
      <selection pane="bottomRight" activeCell="KJ1" sqref="KJ1:KN1048576"/>
    </sheetView>
  </sheetViews>
  <sheetFormatPr defaultColWidth="8.85546875" defaultRowHeight="15" x14ac:dyDescent="0.25"/>
  <cols>
    <col min="1" max="1" width="18" customWidth="1"/>
    <col min="4" max="4" width="10.42578125" customWidth="1"/>
    <col min="5" max="5" width="18.42578125" customWidth="1"/>
    <col min="8" max="8" width="11" customWidth="1"/>
    <col min="10" max="10" width="9.85546875" customWidth="1"/>
    <col min="14" max="14" width="10.140625" bestFit="1" customWidth="1"/>
    <col min="15" max="15" width="9.85546875" customWidth="1"/>
    <col min="19" max="19" width="10.140625" bestFit="1" customWidth="1"/>
    <col min="20" max="20" width="9.85546875" customWidth="1"/>
    <col min="23" max="23" width="9.85546875" customWidth="1"/>
    <col min="24" max="24" width="10.140625" bestFit="1" customWidth="1"/>
    <col min="25" max="25" width="9.85546875" customWidth="1"/>
    <col min="29" max="29" width="10.140625" bestFit="1" customWidth="1"/>
    <col min="30" max="30" width="9.85546875" customWidth="1"/>
    <col min="34" max="34" width="10.140625" bestFit="1" customWidth="1"/>
    <col min="35" max="35" width="9.85546875" customWidth="1"/>
    <col min="39" max="39" width="10.140625" bestFit="1" customWidth="1"/>
    <col min="40" max="40" width="9.85546875" customWidth="1"/>
    <col min="44" max="44" width="10.140625" bestFit="1" customWidth="1"/>
    <col min="45" max="45" width="9.85546875" customWidth="1"/>
    <col min="50" max="50" width="10.140625" bestFit="1" customWidth="1"/>
    <col min="51" max="51" width="9.85546875" customWidth="1"/>
    <col min="56" max="56" width="10.140625" bestFit="1" customWidth="1"/>
    <col min="57" max="57" width="9.85546875" customWidth="1"/>
    <col min="62" max="62" width="10.140625" bestFit="1" customWidth="1"/>
    <col min="63" max="63" width="9.85546875" customWidth="1"/>
    <col min="68" max="68" width="10.140625" bestFit="1" customWidth="1"/>
    <col min="69" max="69" width="9.85546875" customWidth="1"/>
    <col min="74" max="74" width="10.140625" bestFit="1" customWidth="1"/>
    <col min="75" max="75" width="9.85546875" customWidth="1"/>
    <col min="80" max="80" width="10.140625" bestFit="1" customWidth="1"/>
    <col min="81" max="81" width="9.85546875" customWidth="1"/>
    <col min="86" max="86" width="10.140625" bestFit="1" customWidth="1"/>
    <col min="87" max="87" width="9.85546875" customWidth="1"/>
    <col min="92" max="92" width="10.140625" bestFit="1" customWidth="1"/>
    <col min="93" max="93" width="9.85546875" customWidth="1"/>
    <col min="98" max="98" width="10.140625" bestFit="1" customWidth="1"/>
    <col min="99" max="99" width="9.85546875" customWidth="1"/>
    <col min="104" max="104" width="10.140625" bestFit="1" customWidth="1"/>
    <col min="105" max="105" width="9.85546875" customWidth="1"/>
    <col min="110" max="110" width="10.140625" bestFit="1" customWidth="1"/>
    <col min="111" max="111" width="9.85546875" customWidth="1"/>
    <col min="116" max="116" width="10.140625" bestFit="1" customWidth="1"/>
    <col min="117" max="117" width="9.85546875" customWidth="1"/>
    <col min="122" max="122" width="10.140625" bestFit="1" customWidth="1"/>
    <col min="123" max="123" width="9.85546875" customWidth="1"/>
    <col min="128" max="128" width="10.140625" bestFit="1" customWidth="1"/>
    <col min="129" max="129" width="9.85546875" customWidth="1"/>
    <col min="134" max="134" width="10.140625" bestFit="1" customWidth="1"/>
    <col min="135" max="135" width="9.85546875" customWidth="1"/>
    <col min="140" max="140" width="10.140625" bestFit="1" customWidth="1"/>
    <col min="141" max="141" width="9.85546875" customWidth="1"/>
    <col min="146" max="146" width="10.140625" bestFit="1" customWidth="1"/>
    <col min="147" max="147" width="9.85546875" customWidth="1"/>
    <col min="152" max="152" width="10.140625" bestFit="1" customWidth="1"/>
    <col min="153" max="153" width="9.85546875" customWidth="1"/>
    <col min="158" max="158" width="10.140625" bestFit="1" customWidth="1"/>
    <col min="159" max="159" width="9.85546875" customWidth="1"/>
    <col min="164" max="164" width="10.140625" bestFit="1" customWidth="1"/>
    <col min="165" max="165" width="9.85546875" customWidth="1"/>
    <col min="170" max="170" width="10.140625" bestFit="1" customWidth="1"/>
    <col min="171" max="171" width="9.85546875" customWidth="1"/>
    <col min="176" max="176" width="10.140625" bestFit="1" customWidth="1"/>
    <col min="177" max="177" width="9.85546875" customWidth="1"/>
    <col min="182" max="182" width="10.140625" bestFit="1" customWidth="1"/>
    <col min="183" max="183" width="9.85546875" customWidth="1"/>
    <col min="188" max="188" width="10.140625" bestFit="1" customWidth="1"/>
    <col min="189" max="189" width="9.85546875" customWidth="1"/>
    <col min="194" max="194" width="10.140625" bestFit="1" customWidth="1"/>
    <col min="195" max="195" width="9.85546875" customWidth="1"/>
    <col min="200" max="200" width="10.140625" bestFit="1" customWidth="1"/>
    <col min="201" max="201" width="9.85546875" customWidth="1"/>
    <col min="206" max="206" width="10.140625" bestFit="1" customWidth="1"/>
    <col min="207" max="207" width="9.85546875" customWidth="1"/>
    <col min="212" max="212" width="10.140625" bestFit="1" customWidth="1"/>
    <col min="213" max="213" width="9.85546875" customWidth="1"/>
    <col min="218" max="218" width="10.140625" bestFit="1" customWidth="1"/>
    <col min="219" max="219" width="9.85546875" customWidth="1"/>
    <col min="224" max="224" width="10.140625" bestFit="1" customWidth="1"/>
    <col min="225" max="225" width="9.85546875" customWidth="1"/>
    <col min="229" max="229" width="14.140625" customWidth="1"/>
    <col min="230" max="230" width="10.140625" bestFit="1" customWidth="1"/>
    <col min="231" max="231" width="9.85546875" customWidth="1"/>
    <col min="236" max="236" width="10.140625" bestFit="1" customWidth="1"/>
    <col min="237" max="237" width="9.85546875" customWidth="1"/>
    <col min="242" max="242" width="10.140625" bestFit="1" customWidth="1"/>
    <col min="243" max="243" width="9.85546875" customWidth="1"/>
    <col min="248" max="248" width="10.140625" bestFit="1" customWidth="1"/>
    <col min="249" max="249" width="9.85546875" customWidth="1"/>
    <col min="254" max="254" width="10.140625" bestFit="1" customWidth="1"/>
    <col min="255" max="255" width="9.85546875" customWidth="1"/>
    <col min="260" max="260" width="10.140625" bestFit="1" customWidth="1"/>
    <col min="261" max="261" width="9.85546875" customWidth="1"/>
    <col min="266" max="266" width="10.140625" bestFit="1" customWidth="1"/>
    <col min="267" max="267" width="9.85546875" customWidth="1"/>
    <col min="272" max="272" width="10.140625" bestFit="1" customWidth="1"/>
    <col min="273" max="273" width="9.85546875" customWidth="1"/>
    <col min="278" max="278" width="10.140625" bestFit="1" customWidth="1"/>
    <col min="279" max="279" width="9.85546875" customWidth="1"/>
    <col min="284" max="284" width="10.140625" bestFit="1" customWidth="1"/>
    <col min="285" max="285" width="9.85546875" customWidth="1"/>
    <col min="290" max="290" width="10.140625" bestFit="1" customWidth="1"/>
    <col min="291" max="291" width="9.85546875" customWidth="1"/>
  </cols>
  <sheetData>
    <row r="1" spans="1:295" x14ac:dyDescent="0.25">
      <c r="H1" s="2">
        <v>41942</v>
      </c>
      <c r="J1" s="12"/>
      <c r="N1" s="2">
        <v>41949</v>
      </c>
      <c r="O1" s="12"/>
      <c r="S1" s="2">
        <v>41957</v>
      </c>
      <c r="T1" s="12"/>
      <c r="X1" s="2">
        <v>41964</v>
      </c>
      <c r="Y1" s="12"/>
      <c r="AC1" s="2">
        <v>41971</v>
      </c>
      <c r="AD1" s="12"/>
      <c r="AH1" s="2">
        <v>41975</v>
      </c>
      <c r="AI1" s="12"/>
      <c r="AM1" s="2">
        <v>41978</v>
      </c>
      <c r="AN1" s="12"/>
      <c r="AR1" s="2">
        <v>41981</v>
      </c>
      <c r="AS1" s="12"/>
      <c r="AX1" s="2">
        <v>41982</v>
      </c>
      <c r="AY1" s="12"/>
      <c r="BD1" s="2">
        <v>41985</v>
      </c>
      <c r="BE1" s="12"/>
      <c r="BJ1" s="2">
        <v>41989</v>
      </c>
      <c r="BK1" s="12"/>
      <c r="BP1" s="2">
        <v>41992</v>
      </c>
      <c r="BQ1" s="12"/>
      <c r="BV1" s="2">
        <v>41996</v>
      </c>
      <c r="BW1" s="12"/>
      <c r="CB1" s="2">
        <v>42003</v>
      </c>
      <c r="CC1" s="12"/>
      <c r="CH1" s="2">
        <v>42006</v>
      </c>
      <c r="CI1" s="12"/>
      <c r="CN1" s="2">
        <v>42010</v>
      </c>
      <c r="CO1" s="12"/>
      <c r="CT1" s="2">
        <v>42013</v>
      </c>
      <c r="CU1" s="12"/>
      <c r="CZ1" s="2">
        <v>42017</v>
      </c>
      <c r="DA1" s="12"/>
      <c r="DF1" s="2">
        <v>42020</v>
      </c>
      <c r="DG1" s="12"/>
      <c r="DL1" s="2">
        <v>42024</v>
      </c>
      <c r="DM1" s="12"/>
      <c r="DR1" s="2">
        <v>42027</v>
      </c>
      <c r="DS1" s="12"/>
      <c r="DX1" s="2">
        <v>42031</v>
      </c>
      <c r="DY1" s="12"/>
      <c r="ED1" s="2">
        <v>42034</v>
      </c>
      <c r="EE1" s="12"/>
      <c r="EJ1" s="2">
        <v>42038</v>
      </c>
      <c r="EK1" s="12"/>
      <c r="EP1" s="2">
        <v>42041</v>
      </c>
      <c r="EQ1" s="12"/>
      <c r="EV1" s="2">
        <v>42045</v>
      </c>
      <c r="EW1" s="12"/>
      <c r="FB1" s="2">
        <v>42048</v>
      </c>
      <c r="FC1" s="12"/>
      <c r="FH1" s="2">
        <v>42052</v>
      </c>
      <c r="FI1" s="12"/>
      <c r="FN1" s="2">
        <v>42055</v>
      </c>
      <c r="FO1" s="12"/>
      <c r="FT1" s="2">
        <v>42059</v>
      </c>
      <c r="FU1" s="12"/>
      <c r="FZ1" s="2">
        <v>42062</v>
      </c>
      <c r="GA1" s="12"/>
      <c r="GF1" s="2">
        <v>42066</v>
      </c>
      <c r="GG1" s="12"/>
      <c r="GL1" s="2">
        <v>42069</v>
      </c>
      <c r="GM1" s="12"/>
      <c r="GR1" s="2">
        <v>42073</v>
      </c>
      <c r="GS1" s="12"/>
      <c r="GX1" s="2">
        <v>42076</v>
      </c>
      <c r="GY1" s="12"/>
      <c r="HD1" s="2">
        <v>42080</v>
      </c>
      <c r="HE1" s="12"/>
      <c r="HJ1" s="2">
        <v>42083</v>
      </c>
      <c r="HK1" s="12"/>
      <c r="HP1" s="2">
        <v>42087</v>
      </c>
      <c r="HQ1" s="12"/>
      <c r="HV1" s="2">
        <v>42090</v>
      </c>
      <c r="HW1" s="12"/>
      <c r="IB1" s="2">
        <v>42093</v>
      </c>
      <c r="IC1" s="12"/>
      <c r="IH1" s="2">
        <v>42096</v>
      </c>
      <c r="II1" s="12"/>
      <c r="IN1" s="2">
        <v>42101</v>
      </c>
      <c r="IO1" s="12"/>
      <c r="IT1" s="2">
        <v>42104</v>
      </c>
      <c r="IU1" s="12"/>
      <c r="IZ1" s="2">
        <v>42108</v>
      </c>
      <c r="JA1" s="12"/>
      <c r="JF1" s="2">
        <v>42111</v>
      </c>
      <c r="JG1" s="12"/>
      <c r="JL1" s="2">
        <v>42115</v>
      </c>
      <c r="JM1" s="12"/>
      <c r="JR1" s="2">
        <v>42118</v>
      </c>
      <c r="JS1" s="12"/>
      <c r="JX1" s="2">
        <v>42122</v>
      </c>
      <c r="JY1" s="12"/>
      <c r="KD1" s="2">
        <v>42125</v>
      </c>
      <c r="KE1" s="12"/>
    </row>
    <row r="2" spans="1:295" x14ac:dyDescent="0.25">
      <c r="A2" t="s">
        <v>52</v>
      </c>
      <c r="B2" t="s">
        <v>53</v>
      </c>
      <c r="H2" s="11">
        <v>0</v>
      </c>
      <c r="I2" t="s">
        <v>33</v>
      </c>
      <c r="N2" s="11">
        <f>N1-$H$1</f>
        <v>7</v>
      </c>
      <c r="O2" t="s">
        <v>34</v>
      </c>
      <c r="S2" s="11">
        <f>S1-$H$1</f>
        <v>15</v>
      </c>
      <c r="T2" t="s">
        <v>34</v>
      </c>
      <c r="X2" s="11">
        <f>X1-$H$1</f>
        <v>22</v>
      </c>
      <c r="Y2" t="s">
        <v>34</v>
      </c>
      <c r="AC2" s="11">
        <f>AC1-$H$1</f>
        <v>29</v>
      </c>
      <c r="AD2" t="s">
        <v>34</v>
      </c>
      <c r="AH2" s="11">
        <f>AH1-$H$1</f>
        <v>33</v>
      </c>
      <c r="AI2" t="s">
        <v>34</v>
      </c>
      <c r="AM2" s="11">
        <f>AM1-$H$1</f>
        <v>36</v>
      </c>
      <c r="AN2" t="s">
        <v>34</v>
      </c>
      <c r="AR2" s="11">
        <f>AR1-$H$1</f>
        <v>39</v>
      </c>
      <c r="AS2" t="s">
        <v>34</v>
      </c>
      <c r="AX2" s="11">
        <f>AX1-$H$1</f>
        <v>40</v>
      </c>
      <c r="AY2" t="s">
        <v>34</v>
      </c>
      <c r="BD2" s="11">
        <f>BD1-$H$1</f>
        <v>43</v>
      </c>
      <c r="BE2" t="s">
        <v>34</v>
      </c>
      <c r="BJ2" s="11">
        <f>BJ1-$H$1</f>
        <v>47</v>
      </c>
      <c r="BK2" t="s">
        <v>34</v>
      </c>
      <c r="BP2" s="11">
        <f>BP1-$H$1</f>
        <v>50</v>
      </c>
      <c r="BQ2" t="s">
        <v>34</v>
      </c>
      <c r="BV2" s="11">
        <f>BV1-$H$1</f>
        <v>54</v>
      </c>
      <c r="BW2" t="s">
        <v>34</v>
      </c>
      <c r="CB2" s="11">
        <f>CB1-$H$1</f>
        <v>61</v>
      </c>
      <c r="CC2" t="s">
        <v>34</v>
      </c>
      <c r="CH2" s="11">
        <f>CH1-$H$1</f>
        <v>64</v>
      </c>
      <c r="CI2" t="s">
        <v>34</v>
      </c>
      <c r="CN2" s="11">
        <f>CN1-$H$1</f>
        <v>68</v>
      </c>
      <c r="CO2" t="s">
        <v>34</v>
      </c>
      <c r="CT2" s="11">
        <f>CT1-$H$1</f>
        <v>71</v>
      </c>
      <c r="CU2" t="s">
        <v>34</v>
      </c>
      <c r="CZ2" s="11">
        <f>CZ1-$H$1</f>
        <v>75</v>
      </c>
      <c r="DA2" t="s">
        <v>34</v>
      </c>
      <c r="DF2" s="11">
        <f>DF1-$H$1</f>
        <v>78</v>
      </c>
      <c r="DG2" t="s">
        <v>34</v>
      </c>
      <c r="DL2" s="11">
        <f>DL1-$H$1</f>
        <v>82</v>
      </c>
      <c r="DM2" t="s">
        <v>34</v>
      </c>
      <c r="DR2" s="11">
        <f>DR1-$H$1</f>
        <v>85</v>
      </c>
      <c r="DS2" t="s">
        <v>34</v>
      </c>
      <c r="DX2" s="11">
        <f>DX1-$H$1</f>
        <v>89</v>
      </c>
      <c r="DY2" t="s">
        <v>34</v>
      </c>
      <c r="ED2" s="11">
        <f>ED1-$H$1</f>
        <v>92</v>
      </c>
      <c r="EE2" t="s">
        <v>34</v>
      </c>
      <c r="EJ2" s="11">
        <f>EJ1-$H$1</f>
        <v>96</v>
      </c>
      <c r="EK2" t="s">
        <v>34</v>
      </c>
      <c r="EP2" s="11">
        <f>EP1-$H$1</f>
        <v>99</v>
      </c>
      <c r="EQ2" t="s">
        <v>34</v>
      </c>
      <c r="EV2" s="11">
        <f>EV1-$H$1</f>
        <v>103</v>
      </c>
      <c r="EW2" t="s">
        <v>34</v>
      </c>
      <c r="FB2" s="11">
        <f>FB1-$H$1</f>
        <v>106</v>
      </c>
      <c r="FC2" t="s">
        <v>34</v>
      </c>
      <c r="FH2" s="11">
        <f>FH1-$H$1</f>
        <v>110</v>
      </c>
      <c r="FI2" t="s">
        <v>34</v>
      </c>
      <c r="FN2" s="11">
        <f>FN1-$H$1</f>
        <v>113</v>
      </c>
      <c r="FO2" t="s">
        <v>34</v>
      </c>
      <c r="FT2" s="11">
        <f>FT1-$H$1</f>
        <v>117</v>
      </c>
      <c r="FU2" t="s">
        <v>34</v>
      </c>
      <c r="FZ2" s="11">
        <f>FZ1-$H$1</f>
        <v>120</v>
      </c>
      <c r="GA2" t="s">
        <v>34</v>
      </c>
      <c r="GF2" s="11">
        <f>GF1-$H$1</f>
        <v>124</v>
      </c>
      <c r="GG2" t="s">
        <v>34</v>
      </c>
      <c r="GL2" s="11">
        <f>GL1-$H$1</f>
        <v>127</v>
      </c>
      <c r="GM2" t="s">
        <v>34</v>
      </c>
      <c r="GR2" s="11">
        <f>GR1-$H$1</f>
        <v>131</v>
      </c>
      <c r="GS2" t="s">
        <v>34</v>
      </c>
      <c r="GX2" s="11">
        <f>GX1-$H$1</f>
        <v>134</v>
      </c>
      <c r="GY2" t="s">
        <v>34</v>
      </c>
      <c r="HD2" s="11">
        <f>HD1-$H$1</f>
        <v>138</v>
      </c>
      <c r="HE2" t="s">
        <v>34</v>
      </c>
      <c r="HJ2" s="11">
        <f>HJ1-$H$1</f>
        <v>141</v>
      </c>
      <c r="HK2" t="s">
        <v>34</v>
      </c>
      <c r="HP2" s="11">
        <f>HP1-$H$1</f>
        <v>145</v>
      </c>
      <c r="HQ2" t="s">
        <v>34</v>
      </c>
      <c r="HV2" s="11">
        <f>HV1-$H$1</f>
        <v>148</v>
      </c>
      <c r="HW2" t="s">
        <v>34</v>
      </c>
      <c r="IB2" s="11">
        <f>IB1-$H$1</f>
        <v>151</v>
      </c>
      <c r="IC2" t="s">
        <v>34</v>
      </c>
      <c r="IH2" s="11">
        <f>IH1-$H$1</f>
        <v>154</v>
      </c>
      <c r="II2" t="s">
        <v>34</v>
      </c>
      <c r="IN2" s="11">
        <f>IN1-$H$1</f>
        <v>159</v>
      </c>
      <c r="IO2" t="s">
        <v>34</v>
      </c>
      <c r="IT2" s="11">
        <f>IT1-$H$1</f>
        <v>162</v>
      </c>
      <c r="IU2" t="s">
        <v>34</v>
      </c>
      <c r="IZ2" s="11">
        <f>IZ1-$H$1</f>
        <v>166</v>
      </c>
      <c r="JA2" t="s">
        <v>34</v>
      </c>
      <c r="JF2" s="11">
        <f>JF1-$H$1</f>
        <v>169</v>
      </c>
      <c r="JG2" t="s">
        <v>34</v>
      </c>
      <c r="JL2" s="11">
        <f>JL1-$H$1</f>
        <v>173</v>
      </c>
      <c r="JM2" t="s">
        <v>34</v>
      </c>
      <c r="JR2" s="11">
        <f>JR1-$H$1</f>
        <v>176</v>
      </c>
      <c r="JS2" t="s">
        <v>34</v>
      </c>
      <c r="JX2" s="11">
        <f>JX1-$H$1</f>
        <v>180</v>
      </c>
      <c r="JY2" t="s">
        <v>34</v>
      </c>
      <c r="KD2" s="11">
        <f>KD1-$H$1</f>
        <v>183</v>
      </c>
      <c r="KE2" t="s">
        <v>34</v>
      </c>
    </row>
    <row r="3" spans="1:295" x14ac:dyDescent="0.25">
      <c r="A3" t="s">
        <v>0</v>
      </c>
      <c r="E3" t="s">
        <v>50</v>
      </c>
      <c r="IN3" t="s">
        <v>113</v>
      </c>
      <c r="IT3" t="s">
        <v>113</v>
      </c>
    </row>
    <row r="4" spans="1:295" ht="21" x14ac:dyDescent="0.35">
      <c r="G4" t="s">
        <v>4</v>
      </c>
      <c r="H4" t="s">
        <v>6</v>
      </c>
      <c r="I4" t="s">
        <v>28</v>
      </c>
      <c r="N4" t="s">
        <v>36</v>
      </c>
      <c r="AR4" s="26" t="s">
        <v>61</v>
      </c>
      <c r="AV4" s="27" t="s">
        <v>59</v>
      </c>
      <c r="AX4" s="29" t="s">
        <v>69</v>
      </c>
      <c r="BB4" s="27" t="s">
        <v>59</v>
      </c>
      <c r="BD4" s="29" t="s">
        <v>67</v>
      </c>
      <c r="BH4" s="27" t="s">
        <v>59</v>
      </c>
      <c r="BJ4" s="29" t="s">
        <v>68</v>
      </c>
      <c r="BN4" s="27" t="s">
        <v>59</v>
      </c>
      <c r="BP4" s="29" t="s">
        <v>70</v>
      </c>
      <c r="BT4" s="27" t="s">
        <v>59</v>
      </c>
      <c r="BV4" s="29" t="s">
        <v>71</v>
      </c>
      <c r="BZ4" s="27" t="s">
        <v>59</v>
      </c>
      <c r="CB4" s="29" t="s">
        <v>72</v>
      </c>
      <c r="CF4" s="27" t="s">
        <v>59</v>
      </c>
      <c r="CH4" s="29" t="s">
        <v>73</v>
      </c>
      <c r="CL4" s="27" t="s">
        <v>59</v>
      </c>
      <c r="CN4" s="29" t="s">
        <v>74</v>
      </c>
      <c r="CR4" s="27" t="s">
        <v>59</v>
      </c>
      <c r="CT4" s="29" t="s">
        <v>75</v>
      </c>
      <c r="CX4" s="27" t="s">
        <v>59</v>
      </c>
      <c r="CZ4" s="29" t="s">
        <v>76</v>
      </c>
      <c r="DD4" s="27" t="s">
        <v>59</v>
      </c>
      <c r="DF4" s="29" t="s">
        <v>77</v>
      </c>
      <c r="DJ4" s="27" t="s">
        <v>59</v>
      </c>
      <c r="DL4" s="29" t="s">
        <v>78</v>
      </c>
      <c r="DP4" s="27" t="s">
        <v>59</v>
      </c>
      <c r="DR4" s="29" t="s">
        <v>81</v>
      </c>
      <c r="DV4" s="27" t="s">
        <v>59</v>
      </c>
      <c r="DX4" s="29" t="s">
        <v>82</v>
      </c>
      <c r="EB4" s="27" t="s">
        <v>59</v>
      </c>
      <c r="ED4" s="29" t="s">
        <v>83</v>
      </c>
      <c r="EH4" s="27" t="s">
        <v>59</v>
      </c>
      <c r="EJ4" s="29" t="s">
        <v>84</v>
      </c>
      <c r="EN4" s="27" t="s">
        <v>59</v>
      </c>
      <c r="EP4" s="29" t="s">
        <v>85</v>
      </c>
      <c r="ET4" s="27" t="s">
        <v>59</v>
      </c>
      <c r="EV4" s="29" t="s">
        <v>86</v>
      </c>
      <c r="EZ4" s="27" t="s">
        <v>59</v>
      </c>
      <c r="FB4" s="29" t="s">
        <v>87</v>
      </c>
      <c r="FF4" s="27" t="s">
        <v>59</v>
      </c>
      <c r="FH4" s="29" t="s">
        <v>87</v>
      </c>
      <c r="FL4" s="27" t="s">
        <v>59</v>
      </c>
      <c r="FN4" s="29" t="s">
        <v>92</v>
      </c>
      <c r="FR4" s="27" t="s">
        <v>59</v>
      </c>
      <c r="FT4" s="29" t="s">
        <v>93</v>
      </c>
      <c r="FX4" s="27" t="s">
        <v>59</v>
      </c>
      <c r="FZ4" s="29" t="s">
        <v>94</v>
      </c>
      <c r="GD4" s="27" t="s">
        <v>59</v>
      </c>
      <c r="GF4" s="29" t="s">
        <v>97</v>
      </c>
      <c r="GJ4" s="27" t="s">
        <v>59</v>
      </c>
      <c r="GL4" s="29" t="s">
        <v>98</v>
      </c>
      <c r="GP4" s="27" t="s">
        <v>59</v>
      </c>
      <c r="GR4" s="29" t="s">
        <v>99</v>
      </c>
      <c r="GV4" s="27" t="s">
        <v>59</v>
      </c>
      <c r="GX4" s="29" t="s">
        <v>100</v>
      </c>
      <c r="HB4" s="27" t="s">
        <v>59</v>
      </c>
      <c r="HD4" s="29" t="s">
        <v>101</v>
      </c>
      <c r="HH4" s="27" t="s">
        <v>59</v>
      </c>
      <c r="HJ4" s="29" t="s">
        <v>102</v>
      </c>
      <c r="HN4" s="27" t="s">
        <v>59</v>
      </c>
      <c r="HP4" s="29" t="s">
        <v>103</v>
      </c>
      <c r="HT4" s="27" t="s">
        <v>59</v>
      </c>
      <c r="HV4" s="29" t="s">
        <v>103</v>
      </c>
      <c r="HZ4" s="27" t="s">
        <v>59</v>
      </c>
      <c r="IB4" s="29" t="s">
        <v>108</v>
      </c>
      <c r="IF4" s="27" t="s">
        <v>59</v>
      </c>
      <c r="IH4" s="29" t="s">
        <v>109</v>
      </c>
      <c r="IL4" s="27" t="s">
        <v>59</v>
      </c>
      <c r="IN4" s="29" t="s">
        <v>110</v>
      </c>
      <c r="IR4" s="27" t="s">
        <v>59</v>
      </c>
      <c r="IT4" s="29" t="s">
        <v>111</v>
      </c>
      <c r="IX4" s="27" t="s">
        <v>59</v>
      </c>
      <c r="IZ4" s="29" t="s">
        <v>112</v>
      </c>
      <c r="JD4" s="27" t="s">
        <v>59</v>
      </c>
      <c r="JF4" s="29" t="s">
        <v>114</v>
      </c>
      <c r="JJ4" s="27" t="s">
        <v>59</v>
      </c>
      <c r="JL4" s="29" t="s">
        <v>118</v>
      </c>
      <c r="JP4" s="27" t="s">
        <v>59</v>
      </c>
      <c r="JR4" s="29" t="s">
        <v>119</v>
      </c>
      <c r="JV4" s="27" t="s">
        <v>59</v>
      </c>
      <c r="JX4" s="29" t="s">
        <v>120</v>
      </c>
      <c r="KB4" s="27" t="s">
        <v>59</v>
      </c>
      <c r="KD4" s="29" t="s">
        <v>121</v>
      </c>
      <c r="KH4" s="27" t="s">
        <v>59</v>
      </c>
    </row>
    <row r="5" spans="1:295" x14ac:dyDescent="0.25">
      <c r="A5" s="9" t="s">
        <v>1</v>
      </c>
      <c r="B5" s="9" t="s">
        <v>2</v>
      </c>
      <c r="C5" s="9" t="s">
        <v>22</v>
      </c>
      <c r="D5" s="9" t="s">
        <v>31</v>
      </c>
      <c r="E5" s="9" t="s">
        <v>3</v>
      </c>
      <c r="F5" s="9" t="s">
        <v>8</v>
      </c>
      <c r="G5" s="9" t="s">
        <v>5</v>
      </c>
      <c r="H5" s="9" t="s">
        <v>7</v>
      </c>
      <c r="I5" s="9" t="s">
        <v>21</v>
      </c>
      <c r="J5" s="9" t="s">
        <v>17</v>
      </c>
      <c r="K5" s="9" t="s">
        <v>18</v>
      </c>
      <c r="L5" s="1" t="s">
        <v>19</v>
      </c>
      <c r="N5" s="9" t="s">
        <v>21</v>
      </c>
      <c r="O5" s="9" t="s">
        <v>17</v>
      </c>
      <c r="P5" s="9" t="s">
        <v>18</v>
      </c>
      <c r="Q5" s="1" t="s">
        <v>19</v>
      </c>
      <c r="S5" s="9" t="s">
        <v>21</v>
      </c>
      <c r="T5" s="9" t="s">
        <v>17</v>
      </c>
      <c r="U5" s="9" t="s">
        <v>18</v>
      </c>
      <c r="V5" s="1" t="s">
        <v>19</v>
      </c>
      <c r="X5" s="9" t="s">
        <v>21</v>
      </c>
      <c r="Y5" s="9" t="s">
        <v>17</v>
      </c>
      <c r="Z5" s="9" t="s">
        <v>18</v>
      </c>
      <c r="AA5" s="1" t="s">
        <v>19</v>
      </c>
      <c r="AC5" s="9" t="s">
        <v>21</v>
      </c>
      <c r="AD5" s="9" t="s">
        <v>17</v>
      </c>
      <c r="AE5" s="9" t="s">
        <v>18</v>
      </c>
      <c r="AF5" s="1" t="s">
        <v>19</v>
      </c>
      <c r="AH5" s="9" t="s">
        <v>21</v>
      </c>
      <c r="AI5" s="9" t="s">
        <v>17</v>
      </c>
      <c r="AJ5" s="9" t="s">
        <v>18</v>
      </c>
      <c r="AK5" s="1" t="s">
        <v>19</v>
      </c>
      <c r="AM5" s="9" t="s">
        <v>21</v>
      </c>
      <c r="AN5" s="9" t="s">
        <v>17</v>
      </c>
      <c r="AO5" s="9" t="s">
        <v>18</v>
      </c>
      <c r="AP5" s="1" t="s">
        <v>19</v>
      </c>
      <c r="AR5" s="9" t="s">
        <v>21</v>
      </c>
      <c r="AS5" s="9" t="s">
        <v>17</v>
      </c>
      <c r="AT5" s="9" t="s">
        <v>18</v>
      </c>
      <c r="AU5" s="1" t="s">
        <v>19</v>
      </c>
      <c r="AV5" s="9" t="s">
        <v>58</v>
      </c>
      <c r="AX5" s="9" t="s">
        <v>21</v>
      </c>
      <c r="AY5" s="9" t="s">
        <v>17</v>
      </c>
      <c r="AZ5" s="9" t="s">
        <v>18</v>
      </c>
      <c r="BA5" s="1" t="s">
        <v>19</v>
      </c>
      <c r="BB5" s="9" t="s">
        <v>58</v>
      </c>
      <c r="BD5" s="9" t="s">
        <v>21</v>
      </c>
      <c r="BE5" s="9" t="s">
        <v>17</v>
      </c>
      <c r="BF5" s="9" t="s">
        <v>18</v>
      </c>
      <c r="BG5" s="1" t="s">
        <v>19</v>
      </c>
      <c r="BH5" s="9" t="s">
        <v>58</v>
      </c>
      <c r="BJ5" s="9" t="s">
        <v>21</v>
      </c>
      <c r="BK5" s="9" t="s">
        <v>17</v>
      </c>
      <c r="BL5" s="9" t="s">
        <v>18</v>
      </c>
      <c r="BM5" s="1" t="s">
        <v>19</v>
      </c>
      <c r="BN5" s="9" t="s">
        <v>58</v>
      </c>
      <c r="BP5" s="9" t="s">
        <v>21</v>
      </c>
      <c r="BQ5" s="9" t="s">
        <v>17</v>
      </c>
      <c r="BR5" s="9" t="s">
        <v>18</v>
      </c>
      <c r="BS5" s="1" t="s">
        <v>19</v>
      </c>
      <c r="BT5" s="9" t="s">
        <v>58</v>
      </c>
      <c r="BV5" s="9" t="s">
        <v>21</v>
      </c>
      <c r="BW5" s="9" t="s">
        <v>17</v>
      </c>
      <c r="BX5" s="9" t="s">
        <v>18</v>
      </c>
      <c r="BY5" s="1" t="s">
        <v>19</v>
      </c>
      <c r="BZ5" s="9" t="s">
        <v>58</v>
      </c>
      <c r="CB5" s="9" t="s">
        <v>21</v>
      </c>
      <c r="CC5" s="9" t="s">
        <v>17</v>
      </c>
      <c r="CD5" s="9" t="s">
        <v>18</v>
      </c>
      <c r="CE5" s="1" t="s">
        <v>19</v>
      </c>
      <c r="CF5" s="9" t="s">
        <v>58</v>
      </c>
      <c r="CH5" s="9" t="s">
        <v>21</v>
      </c>
      <c r="CI5" s="9" t="s">
        <v>17</v>
      </c>
      <c r="CJ5" s="9" t="s">
        <v>18</v>
      </c>
      <c r="CK5" s="1" t="s">
        <v>19</v>
      </c>
      <c r="CL5" s="9" t="s">
        <v>58</v>
      </c>
      <c r="CN5" s="9" t="s">
        <v>21</v>
      </c>
      <c r="CO5" s="9" t="s">
        <v>17</v>
      </c>
      <c r="CP5" s="9" t="s">
        <v>18</v>
      </c>
      <c r="CQ5" s="1" t="s">
        <v>19</v>
      </c>
      <c r="CR5" s="9" t="s">
        <v>58</v>
      </c>
      <c r="CT5" s="9" t="s">
        <v>21</v>
      </c>
      <c r="CU5" s="9" t="s">
        <v>17</v>
      </c>
      <c r="CV5" s="9" t="s">
        <v>18</v>
      </c>
      <c r="CW5" s="1" t="s">
        <v>19</v>
      </c>
      <c r="CX5" s="9" t="s">
        <v>58</v>
      </c>
      <c r="CZ5" s="9" t="s">
        <v>21</v>
      </c>
      <c r="DA5" s="9" t="s">
        <v>17</v>
      </c>
      <c r="DB5" s="9" t="s">
        <v>18</v>
      </c>
      <c r="DC5" s="1" t="s">
        <v>19</v>
      </c>
      <c r="DD5" s="9" t="s">
        <v>58</v>
      </c>
      <c r="DF5" s="9" t="s">
        <v>21</v>
      </c>
      <c r="DG5" s="9" t="s">
        <v>17</v>
      </c>
      <c r="DH5" s="9" t="s">
        <v>18</v>
      </c>
      <c r="DI5" s="1" t="s">
        <v>19</v>
      </c>
      <c r="DJ5" s="9" t="s">
        <v>58</v>
      </c>
      <c r="DL5" s="9" t="s">
        <v>21</v>
      </c>
      <c r="DM5" s="9" t="s">
        <v>17</v>
      </c>
      <c r="DN5" s="9" t="s">
        <v>18</v>
      </c>
      <c r="DO5" s="1" t="s">
        <v>19</v>
      </c>
      <c r="DP5" s="9" t="s">
        <v>58</v>
      </c>
      <c r="DR5" s="9" t="s">
        <v>21</v>
      </c>
      <c r="DS5" s="9" t="s">
        <v>17</v>
      </c>
      <c r="DT5" s="9" t="s">
        <v>18</v>
      </c>
      <c r="DU5" s="1" t="s">
        <v>19</v>
      </c>
      <c r="DV5" s="9" t="s">
        <v>58</v>
      </c>
      <c r="DX5" s="9" t="s">
        <v>21</v>
      </c>
      <c r="DY5" s="9" t="s">
        <v>17</v>
      </c>
      <c r="DZ5" s="9" t="s">
        <v>18</v>
      </c>
      <c r="EA5" s="1" t="s">
        <v>19</v>
      </c>
      <c r="EB5" s="9" t="s">
        <v>58</v>
      </c>
      <c r="ED5" s="9" t="s">
        <v>21</v>
      </c>
      <c r="EE5" s="9" t="s">
        <v>17</v>
      </c>
      <c r="EF5" s="9" t="s">
        <v>18</v>
      </c>
      <c r="EG5" s="1" t="s">
        <v>19</v>
      </c>
      <c r="EH5" s="9" t="s">
        <v>58</v>
      </c>
      <c r="EJ5" s="9" t="s">
        <v>21</v>
      </c>
      <c r="EK5" s="9" t="s">
        <v>17</v>
      </c>
      <c r="EL5" s="9" t="s">
        <v>18</v>
      </c>
      <c r="EM5" s="1" t="s">
        <v>19</v>
      </c>
      <c r="EN5" s="9" t="s">
        <v>58</v>
      </c>
      <c r="EP5" s="9" t="s">
        <v>21</v>
      </c>
      <c r="EQ5" s="9" t="s">
        <v>17</v>
      </c>
      <c r="ER5" s="9" t="s">
        <v>18</v>
      </c>
      <c r="ES5" s="1" t="s">
        <v>19</v>
      </c>
      <c r="ET5" s="9" t="s">
        <v>58</v>
      </c>
      <c r="EV5" s="9" t="s">
        <v>21</v>
      </c>
      <c r="EW5" s="9" t="s">
        <v>17</v>
      </c>
      <c r="EX5" s="9" t="s">
        <v>18</v>
      </c>
      <c r="EY5" s="1" t="s">
        <v>19</v>
      </c>
      <c r="EZ5" s="9" t="s">
        <v>58</v>
      </c>
      <c r="FB5" s="9" t="s">
        <v>21</v>
      </c>
      <c r="FC5" s="9" t="s">
        <v>17</v>
      </c>
      <c r="FD5" s="9" t="s">
        <v>18</v>
      </c>
      <c r="FE5" s="1" t="s">
        <v>19</v>
      </c>
      <c r="FF5" s="9" t="s">
        <v>58</v>
      </c>
      <c r="FH5" s="9" t="s">
        <v>21</v>
      </c>
      <c r="FI5" s="9" t="s">
        <v>17</v>
      </c>
      <c r="FJ5" s="9" t="s">
        <v>18</v>
      </c>
      <c r="FK5" s="1" t="s">
        <v>19</v>
      </c>
      <c r="FL5" s="9" t="s">
        <v>58</v>
      </c>
      <c r="FN5" s="9" t="s">
        <v>21</v>
      </c>
      <c r="FO5" s="9" t="s">
        <v>17</v>
      </c>
      <c r="FP5" s="9" t="s">
        <v>18</v>
      </c>
      <c r="FQ5" s="1" t="s">
        <v>19</v>
      </c>
      <c r="FR5" s="9" t="s">
        <v>58</v>
      </c>
      <c r="FT5" s="9" t="s">
        <v>21</v>
      </c>
      <c r="FU5" s="9" t="s">
        <v>17</v>
      </c>
      <c r="FV5" s="9" t="s">
        <v>18</v>
      </c>
      <c r="FW5" s="1" t="s">
        <v>19</v>
      </c>
      <c r="FX5" s="9" t="s">
        <v>58</v>
      </c>
      <c r="FZ5" s="9" t="s">
        <v>21</v>
      </c>
      <c r="GA5" s="9" t="s">
        <v>17</v>
      </c>
      <c r="GB5" s="9" t="s">
        <v>18</v>
      </c>
      <c r="GC5" s="1" t="s">
        <v>19</v>
      </c>
      <c r="GD5" s="9" t="s">
        <v>58</v>
      </c>
      <c r="GF5" s="9" t="s">
        <v>21</v>
      </c>
      <c r="GG5" s="9" t="s">
        <v>17</v>
      </c>
      <c r="GH5" s="9" t="s">
        <v>18</v>
      </c>
      <c r="GI5" s="1" t="s">
        <v>19</v>
      </c>
      <c r="GJ5" s="9" t="s">
        <v>58</v>
      </c>
      <c r="GL5" s="9" t="s">
        <v>21</v>
      </c>
      <c r="GM5" s="9" t="s">
        <v>17</v>
      </c>
      <c r="GN5" s="9" t="s">
        <v>18</v>
      </c>
      <c r="GO5" s="1" t="s">
        <v>19</v>
      </c>
      <c r="GP5" s="9" t="s">
        <v>58</v>
      </c>
      <c r="GR5" s="9" t="s">
        <v>21</v>
      </c>
      <c r="GS5" s="9" t="s">
        <v>17</v>
      </c>
      <c r="GT5" s="9" t="s">
        <v>18</v>
      </c>
      <c r="GU5" s="1" t="s">
        <v>19</v>
      </c>
      <c r="GV5" s="9" t="s">
        <v>58</v>
      </c>
      <c r="GX5" s="9" t="s">
        <v>21</v>
      </c>
      <c r="GY5" s="9" t="s">
        <v>17</v>
      </c>
      <c r="GZ5" s="9" t="s">
        <v>18</v>
      </c>
      <c r="HA5" s="1" t="s">
        <v>19</v>
      </c>
      <c r="HB5" s="9" t="s">
        <v>58</v>
      </c>
      <c r="HD5" s="9" t="s">
        <v>21</v>
      </c>
      <c r="HE5" s="9" t="s">
        <v>17</v>
      </c>
      <c r="HF5" s="9" t="s">
        <v>18</v>
      </c>
      <c r="HG5" s="1" t="s">
        <v>19</v>
      </c>
      <c r="HH5" s="9" t="s">
        <v>58</v>
      </c>
      <c r="HJ5" s="9" t="s">
        <v>21</v>
      </c>
      <c r="HK5" s="9" t="s">
        <v>17</v>
      </c>
      <c r="HL5" s="9" t="s">
        <v>18</v>
      </c>
      <c r="HM5" s="1" t="s">
        <v>19</v>
      </c>
      <c r="HN5" s="9" t="s">
        <v>58</v>
      </c>
      <c r="HP5" s="9" t="s">
        <v>21</v>
      </c>
      <c r="HQ5" s="9" t="s">
        <v>17</v>
      </c>
      <c r="HR5" s="9" t="s">
        <v>18</v>
      </c>
      <c r="HS5" s="1" t="s">
        <v>19</v>
      </c>
      <c r="HT5" s="9" t="s">
        <v>58</v>
      </c>
      <c r="HV5" s="9" t="s">
        <v>21</v>
      </c>
      <c r="HW5" s="9" t="s">
        <v>17</v>
      </c>
      <c r="HX5" s="9" t="s">
        <v>18</v>
      </c>
      <c r="HY5" s="1" t="s">
        <v>19</v>
      </c>
      <c r="HZ5" s="9" t="s">
        <v>58</v>
      </c>
      <c r="IB5" s="9" t="s">
        <v>21</v>
      </c>
      <c r="IC5" s="9" t="s">
        <v>17</v>
      </c>
      <c r="ID5" s="9" t="s">
        <v>18</v>
      </c>
      <c r="IE5" s="1" t="s">
        <v>19</v>
      </c>
      <c r="IF5" s="9" t="s">
        <v>58</v>
      </c>
      <c r="IH5" s="9" t="s">
        <v>21</v>
      </c>
      <c r="II5" s="9" t="s">
        <v>17</v>
      </c>
      <c r="IJ5" s="9" t="s">
        <v>18</v>
      </c>
      <c r="IK5" s="1" t="s">
        <v>19</v>
      </c>
      <c r="IL5" s="9" t="s">
        <v>58</v>
      </c>
      <c r="IN5" s="9" t="s">
        <v>21</v>
      </c>
      <c r="IO5" s="9" t="s">
        <v>17</v>
      </c>
      <c r="IP5" s="9" t="s">
        <v>18</v>
      </c>
      <c r="IQ5" s="1" t="s">
        <v>19</v>
      </c>
      <c r="IR5" s="9" t="s">
        <v>58</v>
      </c>
      <c r="IT5" s="9" t="s">
        <v>21</v>
      </c>
      <c r="IU5" s="9" t="s">
        <v>17</v>
      </c>
      <c r="IV5" s="9" t="s">
        <v>18</v>
      </c>
      <c r="IW5" s="1" t="s">
        <v>19</v>
      </c>
      <c r="IX5" s="9" t="s">
        <v>58</v>
      </c>
      <c r="IZ5" s="9" t="s">
        <v>21</v>
      </c>
      <c r="JA5" s="9" t="s">
        <v>17</v>
      </c>
      <c r="JB5" s="9" t="s">
        <v>18</v>
      </c>
      <c r="JC5" s="1" t="s">
        <v>19</v>
      </c>
      <c r="JD5" s="9" t="s">
        <v>58</v>
      </c>
      <c r="JF5" s="9" t="s">
        <v>21</v>
      </c>
      <c r="JG5" s="9" t="s">
        <v>17</v>
      </c>
      <c r="JH5" s="9" t="s">
        <v>18</v>
      </c>
      <c r="JI5" s="1" t="s">
        <v>19</v>
      </c>
      <c r="JJ5" s="9" t="s">
        <v>58</v>
      </c>
      <c r="JL5" s="9" t="s">
        <v>21</v>
      </c>
      <c r="JM5" s="9" t="s">
        <v>17</v>
      </c>
      <c r="JN5" s="9" t="s">
        <v>18</v>
      </c>
      <c r="JO5" s="1" t="s">
        <v>19</v>
      </c>
      <c r="JP5" s="9" t="s">
        <v>58</v>
      </c>
      <c r="JR5" s="9" t="s">
        <v>21</v>
      </c>
      <c r="JS5" s="9" t="s">
        <v>17</v>
      </c>
      <c r="JT5" s="9" t="s">
        <v>18</v>
      </c>
      <c r="JU5" s="1" t="s">
        <v>19</v>
      </c>
      <c r="JV5" s="9" t="s">
        <v>58</v>
      </c>
      <c r="JX5" s="9" t="s">
        <v>21</v>
      </c>
      <c r="JY5" s="9" t="s">
        <v>17</v>
      </c>
      <c r="JZ5" s="9" t="s">
        <v>18</v>
      </c>
      <c r="KA5" s="1" t="s">
        <v>19</v>
      </c>
      <c r="KB5" s="9" t="s">
        <v>58</v>
      </c>
      <c r="KD5" s="9" t="s">
        <v>21</v>
      </c>
      <c r="KE5" s="9" t="s">
        <v>17</v>
      </c>
      <c r="KF5" s="9" t="s">
        <v>18</v>
      </c>
      <c r="KG5" s="1" t="s">
        <v>19</v>
      </c>
      <c r="KH5" s="9" t="s">
        <v>58</v>
      </c>
    </row>
    <row r="6" spans="1:295" x14ac:dyDescent="0.25">
      <c r="A6" s="17">
        <v>501</v>
      </c>
      <c r="B6" s="17" t="s">
        <v>9</v>
      </c>
      <c r="C6" s="9" t="s">
        <v>54</v>
      </c>
      <c r="D6" s="16" t="s">
        <v>55</v>
      </c>
      <c r="E6" s="9" t="s">
        <v>35</v>
      </c>
      <c r="F6" s="15" t="s">
        <v>56</v>
      </c>
      <c r="G6" s="9" t="s">
        <v>51</v>
      </c>
      <c r="H6" s="9" t="s">
        <v>49</v>
      </c>
      <c r="I6" s="9">
        <v>21.213999999999999</v>
      </c>
      <c r="J6" s="9">
        <v>5.22</v>
      </c>
      <c r="K6" s="9">
        <v>5.15</v>
      </c>
      <c r="L6" s="1">
        <f t="shared" ref="L6:L20" si="0">POWER(K6,2)*0.52*J6</f>
        <v>71.992674000000008</v>
      </c>
      <c r="N6" s="9">
        <v>21.207000000000001</v>
      </c>
      <c r="O6" s="9">
        <v>6.14</v>
      </c>
      <c r="P6" s="9">
        <v>5.3</v>
      </c>
      <c r="Q6" s="1">
        <f t="shared" ref="Q6:Q20" si="1">POWER(P6,2)*0.52*O6</f>
        <v>89.685751999999994</v>
      </c>
      <c r="S6" s="9">
        <v>22.280999999999999</v>
      </c>
      <c r="T6" s="9">
        <v>5.56</v>
      </c>
      <c r="U6" s="9">
        <v>5.1100000000000003</v>
      </c>
      <c r="V6" s="1">
        <f t="shared" ref="V6:V20" si="2">POWER(U6,2)*0.52*T6</f>
        <v>75.495303520000007</v>
      </c>
      <c r="X6" s="9">
        <v>22.59</v>
      </c>
      <c r="Y6" s="9">
        <v>6.34</v>
      </c>
      <c r="Z6" s="9">
        <v>5.58</v>
      </c>
      <c r="AA6" s="1">
        <f t="shared" ref="AA6:AA20" si="3">POWER(Z6,2)*0.52*Y6</f>
        <v>102.65048352000002</v>
      </c>
      <c r="AC6" s="9">
        <v>23.289000000000001</v>
      </c>
      <c r="AD6" s="9">
        <v>6.76</v>
      </c>
      <c r="AE6" s="9">
        <v>5.55</v>
      </c>
      <c r="AF6" s="1">
        <f t="shared" ref="AF6:AF20" si="4">POWER(AE6,2)*0.52*AD6</f>
        <v>108.27694799999999</v>
      </c>
      <c r="AH6" s="9">
        <v>21.786999999999999</v>
      </c>
      <c r="AI6" s="9">
        <v>7.13</v>
      </c>
      <c r="AJ6" s="9">
        <v>5.65</v>
      </c>
      <c r="AK6" s="1">
        <f t="shared" ref="AK6:AK20" si="5">POWER(AJ6,2)*0.52*AI6</f>
        <v>118.35586100000002</v>
      </c>
      <c r="AM6" s="9">
        <v>22.643000000000001</v>
      </c>
      <c r="AN6" s="9">
        <v>7.12</v>
      </c>
      <c r="AO6" s="9">
        <v>5.67</v>
      </c>
      <c r="AP6" s="1">
        <f t="shared" ref="AP6:AP20" si="6">POWER(AO6,2)*0.52*AN6</f>
        <v>119.02808735999999</v>
      </c>
      <c r="AR6" s="30">
        <v>22.856000000000002</v>
      </c>
      <c r="AS6" s="30">
        <v>7.33</v>
      </c>
      <c r="AT6" s="30">
        <v>6.01</v>
      </c>
      <c r="AU6" s="1">
        <f t="shared" ref="AU6:AU20" si="7">POWER(AT6,2)*0.52*AS6</f>
        <v>137.67537316000002</v>
      </c>
      <c r="AV6" s="21">
        <f t="shared" ref="AV6:AV11" si="8">100*AR6/28</f>
        <v>81.628571428571448</v>
      </c>
      <c r="AX6" s="30">
        <v>22.620999999999999</v>
      </c>
      <c r="AY6" s="30">
        <v>7.47</v>
      </c>
      <c r="AZ6" s="30">
        <v>6.15</v>
      </c>
      <c r="BA6" s="1">
        <f t="shared" ref="BA6" si="9">POWER(AZ6,2)*0.52*AY6</f>
        <v>146.91771900000003</v>
      </c>
      <c r="BB6" s="21">
        <f t="shared" ref="BB6:BB11" si="10">100*AX6/28</f>
        <v>80.789285714285711</v>
      </c>
      <c r="BD6" s="30">
        <v>23.004999999999999</v>
      </c>
      <c r="BE6" s="30">
        <v>7.06</v>
      </c>
      <c r="BF6" s="30">
        <v>6.34</v>
      </c>
      <c r="BG6" s="1">
        <f t="shared" ref="BG6" si="11">POWER(BF6,2)*0.52*BE6</f>
        <v>147.56608671999999</v>
      </c>
      <c r="BH6" s="21">
        <f t="shared" ref="BH6:BH11" si="12">100*BD6/28</f>
        <v>82.160714285714292</v>
      </c>
      <c r="BJ6" s="30">
        <v>22.556999999999999</v>
      </c>
      <c r="BK6" s="30">
        <v>7.17</v>
      </c>
      <c r="BL6" s="30">
        <v>6.41</v>
      </c>
      <c r="BM6" s="1">
        <f t="shared" ref="BM6" si="13">POWER(BL6,2)*0.52*BK6</f>
        <v>153.19287204</v>
      </c>
      <c r="BN6" s="21">
        <f t="shared" ref="BN6:BN11" si="14">100*BJ6/28</f>
        <v>80.560714285714283</v>
      </c>
      <c r="BP6" s="30">
        <v>22.762</v>
      </c>
      <c r="BQ6" s="30">
        <v>7.41</v>
      </c>
      <c r="BR6" s="30">
        <v>6.61</v>
      </c>
      <c r="BS6" s="1">
        <f t="shared" ref="BS6" si="15">POWER(BR6,2)*0.52*BQ6</f>
        <v>168.35439972</v>
      </c>
      <c r="BT6" s="21">
        <f t="shared" ref="BT6:BT11" si="16">100*BP6/28</f>
        <v>81.29285714285713</v>
      </c>
      <c r="BV6" s="30">
        <v>22.457999999999998</v>
      </c>
      <c r="BW6" s="30">
        <v>7.78</v>
      </c>
      <c r="BX6" s="30">
        <v>6.91</v>
      </c>
      <c r="BY6" s="1">
        <f t="shared" ref="BY6" si="17">POWER(BX6,2)*0.52*BW6</f>
        <v>193.16971336000003</v>
      </c>
      <c r="BZ6" s="21">
        <f t="shared" ref="BZ6:BZ11" si="18">100*BV6/28</f>
        <v>80.207142857142841</v>
      </c>
      <c r="CB6" s="30">
        <v>23.068000000000001</v>
      </c>
      <c r="CC6" s="30">
        <v>7.86</v>
      </c>
      <c r="CD6" s="30">
        <v>7.04</v>
      </c>
      <c r="CE6" s="1">
        <f t="shared" ref="CE6" si="19">POWER(CD6,2)*0.52*CC6</f>
        <v>202.56817151999999</v>
      </c>
      <c r="CF6" s="21">
        <f t="shared" ref="CF6:CF11" si="20">100*CB6/28</f>
        <v>82.385714285714286</v>
      </c>
      <c r="CH6" s="30">
        <v>22.465</v>
      </c>
      <c r="CI6" s="30">
        <v>8.39</v>
      </c>
      <c r="CJ6" s="30">
        <v>7.28</v>
      </c>
      <c r="CK6" s="1">
        <f t="shared" ref="CK6" si="21">POWER(CJ6,2)*0.52*CI6</f>
        <v>231.22141952000004</v>
      </c>
      <c r="CL6" s="21">
        <f t="shared" ref="CL6:CL11" si="22">100*CH6/28</f>
        <v>80.232142857142861</v>
      </c>
      <c r="CN6" s="30">
        <v>22.402999999999999</v>
      </c>
      <c r="CO6" s="30">
        <v>8.6999999999999993</v>
      </c>
      <c r="CP6" s="30">
        <v>7.46</v>
      </c>
      <c r="CQ6" s="1">
        <f t="shared" ref="CQ6" si="23">POWER(CP6,2)*0.52*CO6</f>
        <v>251.76783839999999</v>
      </c>
      <c r="CR6" s="21">
        <f t="shared" ref="CR6:CR11" si="24">100*CN6/28</f>
        <v>80.010714285714272</v>
      </c>
      <c r="CT6" s="30">
        <v>23.01</v>
      </c>
      <c r="CU6" s="30">
        <v>8.81</v>
      </c>
      <c r="CV6" s="30">
        <v>7.49</v>
      </c>
      <c r="CW6" s="1">
        <f t="shared" ref="CW6" si="25">POWER(CV6,2)*0.52*CU6</f>
        <v>257.00577812000006</v>
      </c>
      <c r="CX6" s="21">
        <f t="shared" ref="CX6:CX11" si="26">100*CT6/28</f>
        <v>82.178571428571431</v>
      </c>
      <c r="CZ6" s="30">
        <v>22.905000000000001</v>
      </c>
      <c r="DA6" s="30">
        <v>8.86</v>
      </c>
      <c r="DB6" s="30">
        <v>7.59</v>
      </c>
      <c r="DC6" s="1">
        <f t="shared" ref="DC6" si="27">POWER(DB6,2)*0.52*DA6</f>
        <v>265.41203831999997</v>
      </c>
      <c r="DD6" s="21">
        <f t="shared" ref="DD6:DD11" si="28">100*CZ6/28</f>
        <v>81.803571428571431</v>
      </c>
      <c r="DF6" s="30">
        <v>23.542999999999999</v>
      </c>
      <c r="DG6" s="30">
        <v>8.91</v>
      </c>
      <c r="DH6" s="30">
        <v>8.02</v>
      </c>
      <c r="DI6" s="1">
        <f t="shared" ref="DI6" si="29">POWER(DH6,2)*0.52*DG6</f>
        <v>298.00927727999999</v>
      </c>
      <c r="DJ6" s="21">
        <f t="shared" ref="DJ6:DJ11" si="30">100*DF6/28</f>
        <v>84.082142857142841</v>
      </c>
      <c r="DL6" s="30">
        <v>23.042000000000002</v>
      </c>
      <c r="DM6" s="30">
        <v>9.14</v>
      </c>
      <c r="DN6" s="30">
        <v>7.98</v>
      </c>
      <c r="DO6" s="1">
        <f t="shared" ref="DO6" si="31">POWER(DN6,2)*0.52*DM6</f>
        <v>302.66020512000006</v>
      </c>
      <c r="DP6" s="21">
        <f t="shared" ref="DP6:DP10" si="32">100*DL6/28</f>
        <v>82.292857142857159</v>
      </c>
      <c r="DR6" s="30">
        <v>22.834</v>
      </c>
      <c r="DS6" s="30">
        <v>9.01</v>
      </c>
      <c r="DT6" s="30">
        <v>8.9499999999999993</v>
      </c>
      <c r="DU6" s="1">
        <f t="shared" ref="DU6" si="33">POWER(DT6,2)*0.52*DS6</f>
        <v>375.29623299999992</v>
      </c>
      <c r="DV6" s="21">
        <f t="shared" ref="DV6:DV7" si="34">100*DR6/28</f>
        <v>81.55</v>
      </c>
      <c r="DX6" s="30">
        <v>23.37</v>
      </c>
      <c r="DY6" s="30">
        <v>9.16</v>
      </c>
      <c r="DZ6" s="30">
        <v>8.6999999999999993</v>
      </c>
      <c r="EA6" s="1">
        <f t="shared" ref="EA6" si="35">POWER(DZ6,2)*0.52*DY6</f>
        <v>360.52660799999995</v>
      </c>
      <c r="EB6" s="21">
        <f t="shared" ref="EB6:EB7" si="36">100*DX6/28</f>
        <v>83.464285714285708</v>
      </c>
      <c r="ED6" s="30">
        <v>23.620999999999999</v>
      </c>
      <c r="EE6" s="30">
        <v>9.1</v>
      </c>
      <c r="EF6" s="30">
        <v>8.9499999999999993</v>
      </c>
      <c r="EG6" s="1">
        <f t="shared" ref="EG6" si="37">POWER(EF6,2)*0.52*EE6</f>
        <v>379.04502999999994</v>
      </c>
      <c r="EH6" s="21">
        <f t="shared" ref="EH6:EH7" si="38">100*ED6/28</f>
        <v>84.36071428571428</v>
      </c>
      <c r="EJ6" s="30">
        <v>23.242000000000001</v>
      </c>
      <c r="EK6" s="30">
        <v>9.51</v>
      </c>
      <c r="EL6" s="30">
        <v>9.18</v>
      </c>
      <c r="EM6" s="1">
        <f t="shared" ref="EM6" si="39">POWER(EL6,2)*0.52*EK6</f>
        <v>416.74387247999994</v>
      </c>
      <c r="EN6" s="21">
        <f t="shared" ref="EN6:EN7" si="40">100*EJ6/28</f>
        <v>83.007142857142867</v>
      </c>
      <c r="EP6" s="30">
        <v>23.789000000000001</v>
      </c>
      <c r="EQ6" s="30">
        <v>10.28</v>
      </c>
      <c r="ER6" s="30">
        <v>9.16</v>
      </c>
      <c r="ES6" s="1">
        <f t="shared" ref="ES6" si="41">POWER(ER6,2)*0.52*EQ6</f>
        <v>448.52577536000001</v>
      </c>
      <c r="ET6" s="21">
        <f t="shared" ref="ET6:ET7" si="42">100*EP6/28</f>
        <v>84.960714285714289</v>
      </c>
      <c r="EV6" s="30">
        <v>22.927</v>
      </c>
      <c r="EW6" s="30">
        <v>10.74</v>
      </c>
      <c r="EX6" s="30">
        <v>9.26</v>
      </c>
      <c r="EY6" s="1">
        <f t="shared" ref="EY6" si="43">POWER(EX6,2)*0.52*EW6</f>
        <v>478.88319647999998</v>
      </c>
      <c r="EZ6" s="21">
        <f t="shared" ref="EZ6:EZ7" si="44">100*EV6/28</f>
        <v>81.882142857142853</v>
      </c>
      <c r="FB6" s="30">
        <v>22.436</v>
      </c>
      <c r="FC6" s="30">
        <v>10.68</v>
      </c>
      <c r="FD6" s="30">
        <v>9.9700000000000006</v>
      </c>
      <c r="FE6" s="1">
        <f t="shared" ref="FE6" si="45">POWER(FD6,2)*0.52*FC6</f>
        <v>552.03283824000005</v>
      </c>
      <c r="FF6" s="21">
        <f t="shared" ref="FF6" si="46">100*FB6/28</f>
        <v>80.128571428571419</v>
      </c>
      <c r="FH6" s="30">
        <v>22.623999999999999</v>
      </c>
      <c r="FI6" s="30">
        <v>10.57</v>
      </c>
      <c r="FJ6" s="30">
        <v>10.31</v>
      </c>
      <c r="FK6" s="1">
        <f t="shared" ref="FK6" si="47">POWER(FJ6,2)*0.52*FI6</f>
        <v>584.24588404000008</v>
      </c>
      <c r="FL6" s="21">
        <f t="shared" ref="FL6" si="48">100*FH6/28</f>
        <v>80.8</v>
      </c>
      <c r="FN6" s="30">
        <v>23.048999999999999</v>
      </c>
      <c r="FO6" s="30">
        <v>11.33</v>
      </c>
      <c r="FP6" s="30">
        <v>10.14</v>
      </c>
      <c r="FQ6" s="1">
        <f t="shared" ref="FQ6" si="49">POWER(FP6,2)*0.52*FO6</f>
        <v>605.77195536000011</v>
      </c>
      <c r="FR6" s="21">
        <f t="shared" ref="FR6" si="50">100*FN6/28</f>
        <v>82.31785714285715</v>
      </c>
      <c r="FT6" s="30">
        <v>22.001000000000001</v>
      </c>
      <c r="FU6" s="30">
        <v>12.07</v>
      </c>
      <c r="FV6" s="30">
        <v>10.27</v>
      </c>
      <c r="FW6" s="1">
        <f t="shared" ref="FW6" si="51">POWER(FV6,2)*0.52*FU6</f>
        <v>661.99010956000006</v>
      </c>
      <c r="FX6" s="21">
        <f t="shared" ref="FX6" si="52">100*FT6/28</f>
        <v>78.575000000000003</v>
      </c>
      <c r="FZ6" s="30">
        <v>22.661999999999999</v>
      </c>
      <c r="GA6" s="30">
        <v>11.25</v>
      </c>
      <c r="GB6" s="30">
        <v>10.31</v>
      </c>
      <c r="GC6" s="1">
        <f t="shared" ref="GC6" si="53">POWER(GB6,2)*0.52*GA6</f>
        <v>621.83218500000009</v>
      </c>
      <c r="GD6" s="21">
        <f t="shared" ref="GD6" si="54">100*FZ6/28</f>
        <v>80.935714285714283</v>
      </c>
      <c r="GF6" s="30">
        <v>24.541</v>
      </c>
      <c r="GG6" s="30">
        <v>11.21</v>
      </c>
      <c r="GH6" s="30">
        <v>10.51</v>
      </c>
      <c r="GI6" s="1">
        <f t="shared" ref="GI6" si="55">POWER(GH6,2)*0.52*GG6</f>
        <v>643.89401492000013</v>
      </c>
      <c r="GJ6" s="21">
        <f t="shared" ref="GJ6" si="56">100*GF6/28</f>
        <v>87.646428571428572</v>
      </c>
      <c r="GL6" s="30">
        <v>22.547999999999998</v>
      </c>
      <c r="GM6" s="30">
        <v>11.84</v>
      </c>
      <c r="GN6" s="30">
        <v>10.99</v>
      </c>
      <c r="GO6" s="1">
        <f t="shared" ref="GO6" si="57">POWER(GN6,2)*0.52*GM6</f>
        <v>743.61891967999998</v>
      </c>
      <c r="GP6" s="21">
        <f t="shared" ref="GP6" si="58">100*GL6/28</f>
        <v>80.528571428571425</v>
      </c>
      <c r="GR6" s="30">
        <v>23.009</v>
      </c>
      <c r="GS6" s="30">
        <v>11.95</v>
      </c>
      <c r="GT6" s="30">
        <v>11.11</v>
      </c>
      <c r="GU6" s="1">
        <f t="shared" ref="GU6" si="59">POWER(GT6,2)*0.52*GS6</f>
        <v>767.00706939999998</v>
      </c>
      <c r="GV6" s="21">
        <f t="shared" ref="GV6" si="60">100*GR6/28</f>
        <v>82.174999999999997</v>
      </c>
      <c r="GX6" s="30">
        <v>22.794</v>
      </c>
      <c r="GY6" s="30">
        <v>12.46</v>
      </c>
      <c r="GZ6" s="30">
        <v>11.03</v>
      </c>
      <c r="HA6" s="1">
        <f t="shared" ref="HA6" si="61">POWER(GZ6,2)*0.52*GY6</f>
        <v>788.26530328000001</v>
      </c>
      <c r="HB6" s="21">
        <f t="shared" ref="HB6" si="62">100*GX6/28</f>
        <v>81.407142857142858</v>
      </c>
      <c r="HD6" s="30">
        <v>23.524000000000001</v>
      </c>
      <c r="HE6" s="30">
        <v>12.47</v>
      </c>
      <c r="HF6" s="30">
        <v>11.6</v>
      </c>
      <c r="HG6" s="1">
        <f t="shared" ref="HG6" si="63">POWER(HF6,2)*0.52*HE6</f>
        <v>872.54086400000017</v>
      </c>
      <c r="HH6" s="21">
        <f t="shared" ref="HH6" si="64">100*HD6/28</f>
        <v>84.01428571428572</v>
      </c>
      <c r="HJ6" s="30">
        <v>23.068999999999999</v>
      </c>
      <c r="HK6" s="30">
        <v>13.51</v>
      </c>
      <c r="HL6" s="30">
        <v>11.56</v>
      </c>
      <c r="HM6" s="1">
        <f t="shared" ref="HM6" si="65">POWER(HL6,2)*0.52*HK6</f>
        <v>938.80276672000002</v>
      </c>
      <c r="HN6" s="21">
        <f t="shared" ref="HN6" si="66">100*HJ6/28</f>
        <v>82.38928571428572</v>
      </c>
      <c r="HP6" s="30">
        <v>22.768000000000001</v>
      </c>
      <c r="HQ6" s="30">
        <v>13.11</v>
      </c>
      <c r="HR6" s="30">
        <v>11.87</v>
      </c>
      <c r="HS6" s="1">
        <f t="shared" ref="HS6" si="67">POWER(HR6,2)*0.52*HQ6</f>
        <v>960.52234667999983</v>
      </c>
      <c r="HT6" s="21" t="s">
        <v>104</v>
      </c>
      <c r="HU6" t="s">
        <v>105</v>
      </c>
      <c r="HV6" s="30">
        <v>22.876999999999999</v>
      </c>
      <c r="HW6" s="30">
        <v>12.84</v>
      </c>
      <c r="HX6" s="30">
        <v>11.58</v>
      </c>
      <c r="HY6" s="1">
        <f t="shared" ref="HY6" si="68">POWER(HX6,2)*0.52*HW6</f>
        <v>895.33484351999994</v>
      </c>
      <c r="HZ6" s="21" t="s">
        <v>104</v>
      </c>
      <c r="IB6" s="30">
        <v>23.643999999999998</v>
      </c>
      <c r="IC6" s="30">
        <v>13.21</v>
      </c>
      <c r="ID6" s="30">
        <v>11.46</v>
      </c>
      <c r="IE6" s="1">
        <f t="shared" ref="IE6" si="69">POWER(ID6,2)*0.52*IC6</f>
        <v>902.14302672000008</v>
      </c>
      <c r="IF6" s="21" t="s">
        <v>104</v>
      </c>
      <c r="IH6" s="30">
        <v>24.690999999999999</v>
      </c>
      <c r="II6" s="30">
        <v>13.43</v>
      </c>
      <c r="IJ6" s="30">
        <v>11.68</v>
      </c>
      <c r="IK6" s="1">
        <f t="shared" ref="IK6" si="70">POWER(IJ6,2)*0.52*II6</f>
        <v>952.71947263999982</v>
      </c>
      <c r="IL6" s="21" t="s">
        <v>104</v>
      </c>
      <c r="IN6" s="30">
        <v>25.704999999999998</v>
      </c>
      <c r="IO6" s="30">
        <v>13.95</v>
      </c>
      <c r="IP6" s="30">
        <v>12.49</v>
      </c>
      <c r="IQ6" s="1">
        <f t="shared" ref="IQ6" si="71">POWER(IP6,2)*0.52*IO6</f>
        <v>1131.6247254</v>
      </c>
      <c r="IR6" s="21" t="s">
        <v>104</v>
      </c>
      <c r="IT6" s="30">
        <v>24.681999999999999</v>
      </c>
      <c r="IU6" s="30">
        <v>13.86</v>
      </c>
      <c r="IV6" s="30">
        <v>11.54</v>
      </c>
      <c r="IW6" s="1">
        <f t="shared" ref="IW6" si="72">POWER(IV6,2)*0.52*IU6</f>
        <v>959.79435551999984</v>
      </c>
      <c r="IX6" s="21" t="s">
        <v>104</v>
      </c>
      <c r="IZ6" s="30">
        <v>23.893000000000001</v>
      </c>
      <c r="JA6" s="30">
        <v>13.15</v>
      </c>
      <c r="JB6" s="30">
        <v>11.83</v>
      </c>
      <c r="JC6" s="1">
        <f t="shared" ref="JC6" si="73">POWER(JB6,2)*0.52*JA6</f>
        <v>956.9705782000002</v>
      </c>
      <c r="JD6" s="21" t="s">
        <v>104</v>
      </c>
      <c r="JF6" s="30">
        <v>23.684999999999999</v>
      </c>
      <c r="JG6" s="30">
        <v>13.35</v>
      </c>
      <c r="JH6" s="30">
        <v>12.48</v>
      </c>
      <c r="JI6" s="1">
        <f t="shared" ref="JI6" si="74">POWER(JH6,2)*0.52*JG6</f>
        <v>1081.2192768</v>
      </c>
      <c r="JJ6" s="21" t="s">
        <v>104</v>
      </c>
      <c r="JL6" s="30">
        <v>23.271999999999998</v>
      </c>
      <c r="JM6" s="30">
        <v>13.29</v>
      </c>
      <c r="JN6" s="30">
        <v>12.44</v>
      </c>
      <c r="JO6" s="1">
        <f t="shared" ref="JO6" si="75">POWER(JN6,2)*0.52*JM6</f>
        <v>1069.4711788799998</v>
      </c>
      <c r="JP6" s="21" t="s">
        <v>104</v>
      </c>
      <c r="JR6" s="30">
        <v>24.452000000000002</v>
      </c>
      <c r="JS6" s="30">
        <v>14.42</v>
      </c>
      <c r="JT6" s="30">
        <v>11.73</v>
      </c>
      <c r="JU6" s="1">
        <f t="shared" ref="JU6" si="76">POWER(JT6,2)*0.52*JS6</f>
        <v>1031.7266013600001</v>
      </c>
      <c r="JV6" s="21" t="s">
        <v>104</v>
      </c>
      <c r="JX6" s="30">
        <v>22.902999999999999</v>
      </c>
      <c r="JY6" s="30">
        <v>14.85</v>
      </c>
      <c r="JZ6" s="30">
        <v>12.06</v>
      </c>
      <c r="KA6" s="1">
        <f t="shared" ref="KA6" si="77">POWER(JZ6,2)*0.52*JY6</f>
        <v>1123.1154792</v>
      </c>
      <c r="KB6" s="21" t="s">
        <v>104</v>
      </c>
      <c r="KC6" t="s">
        <v>123</v>
      </c>
      <c r="KD6" s="30"/>
      <c r="KE6" s="30"/>
      <c r="KF6" s="30"/>
      <c r="KG6" s="1"/>
      <c r="KH6" s="21"/>
    </row>
    <row r="7" spans="1:295" x14ac:dyDescent="0.25">
      <c r="A7" s="17">
        <v>504</v>
      </c>
      <c r="B7" s="17" t="s">
        <v>12</v>
      </c>
      <c r="C7" s="9" t="s">
        <v>54</v>
      </c>
      <c r="D7" s="16" t="s">
        <v>55</v>
      </c>
      <c r="E7" s="9" t="s">
        <v>35</v>
      </c>
      <c r="F7" s="9"/>
      <c r="G7" s="9" t="s">
        <v>51</v>
      </c>
      <c r="H7" s="9" t="s">
        <v>49</v>
      </c>
      <c r="I7" s="9">
        <v>22.331</v>
      </c>
      <c r="J7" s="9">
        <v>5.72</v>
      </c>
      <c r="K7" s="9">
        <v>5.47</v>
      </c>
      <c r="L7" s="1">
        <f>POWER(K7,2)*0.52*J7</f>
        <v>88.996724959999995</v>
      </c>
      <c r="N7" s="9">
        <v>22.335999999999999</v>
      </c>
      <c r="O7" s="9">
        <v>5.56</v>
      </c>
      <c r="P7" s="9">
        <v>5.54</v>
      </c>
      <c r="Q7" s="1">
        <f>POWER(P7,2)*0.52*O7</f>
        <v>88.735553920000001</v>
      </c>
      <c r="S7" s="9">
        <v>22.183</v>
      </c>
      <c r="T7" s="9">
        <v>6.07</v>
      </c>
      <c r="U7" s="9">
        <v>5.51</v>
      </c>
      <c r="V7" s="1">
        <f>POWER(U7,2)*0.52*T7</f>
        <v>95.828619640000014</v>
      </c>
      <c r="X7" s="9">
        <v>22.561</v>
      </c>
      <c r="Y7" s="9">
        <v>5.94</v>
      </c>
      <c r="Z7" s="9">
        <v>5.42</v>
      </c>
      <c r="AA7" s="1">
        <f>POWER(Z7,2)*0.52*Y7</f>
        <v>90.737824320000016</v>
      </c>
      <c r="AC7" s="9">
        <v>22.620999999999999</v>
      </c>
      <c r="AD7" s="9">
        <v>6.88</v>
      </c>
      <c r="AE7" s="9">
        <v>5.82</v>
      </c>
      <c r="AF7" s="1">
        <f>POWER(AE7,2)*0.52*AD7</f>
        <v>121.18189824000004</v>
      </c>
      <c r="AH7" s="9">
        <v>21.652000000000001</v>
      </c>
      <c r="AI7" s="9">
        <v>7.67</v>
      </c>
      <c r="AJ7" s="9">
        <v>6.5</v>
      </c>
      <c r="AK7" s="1">
        <f>POWER(AJ7,2)*0.52*AI7</f>
        <v>168.50990000000002</v>
      </c>
      <c r="AM7" s="9">
        <v>22.378</v>
      </c>
      <c r="AN7" s="9">
        <v>7.51</v>
      </c>
      <c r="AO7" s="9">
        <v>6.92</v>
      </c>
      <c r="AP7" s="1">
        <f>POWER(AO7,2)*0.52*AN7</f>
        <v>187.00596927999999</v>
      </c>
      <c r="AR7" s="30">
        <v>22.277000000000001</v>
      </c>
      <c r="AS7" s="30">
        <v>7.83</v>
      </c>
      <c r="AT7" s="30">
        <v>6.7</v>
      </c>
      <c r="AU7" s="1">
        <f>POWER(AT7,2)*0.52*AS7</f>
        <v>182.774124</v>
      </c>
      <c r="AV7" s="21">
        <f t="shared" si="8"/>
        <v>79.560714285714297</v>
      </c>
      <c r="AX7" s="30">
        <v>22.826000000000001</v>
      </c>
      <c r="AY7" s="30">
        <v>8.0500000000000007</v>
      </c>
      <c r="AZ7" s="30">
        <v>7.31</v>
      </c>
      <c r="BA7" s="1">
        <f>POWER(AZ7,2)*0.52*AY7</f>
        <v>223.68351460000002</v>
      </c>
      <c r="BB7" s="21">
        <f t="shared" si="10"/>
        <v>81.521428571428572</v>
      </c>
      <c r="BD7" s="30">
        <v>22.498999999999999</v>
      </c>
      <c r="BE7" s="30">
        <v>8.75</v>
      </c>
      <c r="BF7" s="30">
        <v>7.44</v>
      </c>
      <c r="BG7" s="1">
        <f>POWER(BF7,2)*0.52*BE7</f>
        <v>251.85888000000006</v>
      </c>
      <c r="BH7" s="21">
        <f t="shared" si="12"/>
        <v>80.353571428571428</v>
      </c>
      <c r="BJ7" s="30">
        <v>22.933</v>
      </c>
      <c r="BK7" s="30">
        <v>9</v>
      </c>
      <c r="BL7" s="30">
        <v>7.46</v>
      </c>
      <c r="BM7" s="1">
        <f>POWER(BL7,2)*0.52*BK7</f>
        <v>260.44948800000003</v>
      </c>
      <c r="BN7" s="21">
        <f t="shared" si="14"/>
        <v>81.903571428571439</v>
      </c>
      <c r="BP7" s="30">
        <v>23.266999999999999</v>
      </c>
      <c r="BQ7" s="30">
        <v>9.8000000000000007</v>
      </c>
      <c r="BR7" s="30">
        <v>9.32</v>
      </c>
      <c r="BS7" s="1">
        <f>POWER(BR7,2)*0.52*BQ7</f>
        <v>442.65079040000006</v>
      </c>
      <c r="BT7" s="21">
        <f t="shared" si="16"/>
        <v>83.096428571428561</v>
      </c>
      <c r="BV7" s="30">
        <v>23.236000000000001</v>
      </c>
      <c r="BW7" s="30">
        <v>9.81</v>
      </c>
      <c r="BX7" s="30">
        <v>9.4700000000000006</v>
      </c>
      <c r="BY7" s="1">
        <f>POWER(BX7,2)*0.52*BW7</f>
        <v>457.48020708000007</v>
      </c>
      <c r="BZ7" s="21">
        <f t="shared" si="18"/>
        <v>82.98571428571428</v>
      </c>
      <c r="CB7" s="30">
        <v>23.687000000000001</v>
      </c>
      <c r="CC7" s="30">
        <v>10.02</v>
      </c>
      <c r="CD7" s="30">
        <v>9.74</v>
      </c>
      <c r="CE7" s="1">
        <f>POWER(CD7,2)*0.52*CC7</f>
        <v>494.29814304000007</v>
      </c>
      <c r="CF7" s="21">
        <f t="shared" si="20"/>
        <v>84.596428571428575</v>
      </c>
      <c r="CH7" s="30">
        <v>23.341999999999999</v>
      </c>
      <c r="CI7" s="30">
        <v>10.54</v>
      </c>
      <c r="CJ7" s="30">
        <v>9.74</v>
      </c>
      <c r="CK7" s="1">
        <f>POWER(CJ7,2)*0.52*CI7</f>
        <v>519.95034208000004</v>
      </c>
      <c r="CL7" s="21">
        <f t="shared" si="22"/>
        <v>83.364285714285714</v>
      </c>
      <c r="CN7" s="30">
        <v>22.61</v>
      </c>
      <c r="CO7" s="30">
        <v>10.27</v>
      </c>
      <c r="CP7" s="30">
        <v>9.91</v>
      </c>
      <c r="CQ7" s="1">
        <f>POWER(CP7,2)*0.52*CO7</f>
        <v>524.47053724</v>
      </c>
      <c r="CR7" s="21">
        <f t="shared" si="24"/>
        <v>80.75</v>
      </c>
      <c r="CT7" s="30">
        <v>23.507999999999999</v>
      </c>
      <c r="CU7" s="30">
        <v>10.95</v>
      </c>
      <c r="CV7" s="30">
        <v>10.79</v>
      </c>
      <c r="CW7" s="1">
        <f>POWER(CV7,2)*0.52*CU7</f>
        <v>662.91882539999983</v>
      </c>
      <c r="CX7" s="21">
        <f t="shared" si="26"/>
        <v>83.957142857142841</v>
      </c>
      <c r="CZ7" s="30">
        <v>22.74</v>
      </c>
      <c r="DA7" s="30">
        <v>11</v>
      </c>
      <c r="DB7" s="30">
        <v>10.72</v>
      </c>
      <c r="DC7" s="1">
        <f>POWER(DB7,2)*0.52*DA7</f>
        <v>657.33324800000014</v>
      </c>
      <c r="DD7" s="21">
        <f t="shared" si="28"/>
        <v>81.214285714285708</v>
      </c>
      <c r="DF7" s="30">
        <v>22.934999999999999</v>
      </c>
      <c r="DG7" s="30">
        <v>11.25</v>
      </c>
      <c r="DH7" s="30">
        <v>10.89</v>
      </c>
      <c r="DI7" s="1">
        <f>POWER(DH7,2)*0.52*DG7</f>
        <v>693.7637850000001</v>
      </c>
      <c r="DJ7" s="21">
        <f t="shared" si="30"/>
        <v>81.910714285714292</v>
      </c>
      <c r="DL7" s="30">
        <v>24.071000000000002</v>
      </c>
      <c r="DM7" s="30">
        <v>11.8</v>
      </c>
      <c r="DN7" s="30">
        <v>11.34</v>
      </c>
      <c r="DO7" s="1">
        <f>POWER(DN7,2)*0.52*DM7</f>
        <v>789.06260159999999</v>
      </c>
      <c r="DP7" s="21">
        <f t="shared" si="32"/>
        <v>85.967857142857156</v>
      </c>
      <c r="DR7" s="30">
        <v>22.26</v>
      </c>
      <c r="DS7" s="30">
        <v>12.53</v>
      </c>
      <c r="DT7" s="30">
        <v>11.37</v>
      </c>
      <c r="DU7" s="1">
        <f>POWER(DT7,2)*0.52*DS7</f>
        <v>842.3165696399999</v>
      </c>
      <c r="DV7" s="21">
        <f t="shared" si="34"/>
        <v>79.5</v>
      </c>
      <c r="DX7" s="30">
        <v>22.387</v>
      </c>
      <c r="DY7" s="30">
        <v>12.28</v>
      </c>
      <c r="DZ7" s="30">
        <v>11.49</v>
      </c>
      <c r="EA7" s="1">
        <f>POWER(DZ7,2)*0.52*DY7</f>
        <v>843.02755056000012</v>
      </c>
      <c r="EB7" s="21">
        <f t="shared" si="36"/>
        <v>79.953571428571422</v>
      </c>
      <c r="ED7" s="30">
        <v>23.161000000000001</v>
      </c>
      <c r="EE7" s="30">
        <v>12.48</v>
      </c>
      <c r="EF7" s="30">
        <v>12.45</v>
      </c>
      <c r="EG7" s="1">
        <f>POWER(EF7,2)*0.52*EE7</f>
        <v>1005.9042239999998</v>
      </c>
      <c r="EH7" s="21">
        <f t="shared" si="38"/>
        <v>82.717857142857156</v>
      </c>
      <c r="EJ7" s="30">
        <v>22.117000000000001</v>
      </c>
      <c r="EK7" s="30">
        <v>12.88</v>
      </c>
      <c r="EL7" s="30">
        <v>12.59</v>
      </c>
      <c r="EM7" s="1">
        <f>POWER(EL7,2)*0.52*EK7</f>
        <v>1061.6238505599999</v>
      </c>
      <c r="EN7" s="21">
        <f t="shared" si="40"/>
        <v>78.989285714285728</v>
      </c>
      <c r="EP7" s="30">
        <v>22.725999999999999</v>
      </c>
      <c r="EQ7" s="30">
        <v>13.98</v>
      </c>
      <c r="ER7" s="30">
        <v>11.44</v>
      </c>
      <c r="ES7" s="1">
        <f>POWER(ER7,2)*0.52*EQ7</f>
        <v>951.39872256000001</v>
      </c>
      <c r="ET7" s="21">
        <f t="shared" si="42"/>
        <v>81.164285714285711</v>
      </c>
      <c r="EV7" s="30">
        <v>22.385000000000002</v>
      </c>
      <c r="EW7" s="30">
        <v>14.02</v>
      </c>
      <c r="EX7" s="30">
        <v>12.7</v>
      </c>
      <c r="EY7" s="32">
        <f>POWER(EX7,2)*0.52*EW7</f>
        <v>1175.868616</v>
      </c>
      <c r="EZ7" s="21">
        <f t="shared" si="44"/>
        <v>79.946428571428569</v>
      </c>
      <c r="FA7" t="s">
        <v>90</v>
      </c>
      <c r="FB7" s="30"/>
      <c r="FC7" s="30"/>
      <c r="FD7" s="30"/>
      <c r="FE7" s="1"/>
      <c r="FF7" s="21"/>
      <c r="FH7" s="30"/>
      <c r="FI7" s="30"/>
      <c r="FJ7" s="30"/>
      <c r="FK7" s="1"/>
      <c r="FL7" s="21"/>
      <c r="FN7" s="30"/>
      <c r="FO7" s="30"/>
      <c r="FP7" s="30"/>
      <c r="FQ7" s="1"/>
      <c r="FR7" s="21"/>
      <c r="FT7" s="30"/>
      <c r="FU7" s="30"/>
      <c r="FV7" s="30"/>
      <c r="FW7" s="1"/>
      <c r="FX7" s="21"/>
      <c r="FZ7" s="30"/>
      <c r="GA7" s="30"/>
      <c r="GB7" s="30"/>
      <c r="GC7" s="1"/>
      <c r="GD7" s="21"/>
      <c r="GF7" s="30"/>
      <c r="GG7" s="30"/>
      <c r="GH7" s="30"/>
      <c r="GI7" s="1"/>
      <c r="GJ7" s="21"/>
      <c r="GL7" s="30"/>
      <c r="GM7" s="30"/>
      <c r="GN7" s="30"/>
      <c r="GO7" s="1"/>
      <c r="GP7" s="21"/>
      <c r="GR7" s="30"/>
      <c r="GS7" s="30"/>
      <c r="GT7" s="30"/>
      <c r="GU7" s="1"/>
      <c r="GV7" s="21"/>
      <c r="GX7" s="30"/>
      <c r="GY7" s="30"/>
      <c r="GZ7" s="30"/>
      <c r="HA7" s="1"/>
      <c r="HB7" s="21"/>
      <c r="HD7" s="30"/>
      <c r="HE7" s="30"/>
      <c r="HF7" s="30"/>
      <c r="HG7" s="1"/>
      <c r="HH7" s="21"/>
      <c r="HJ7" s="30"/>
      <c r="HK7" s="30"/>
      <c r="HL7" s="30"/>
      <c r="HM7" s="1"/>
      <c r="HN7" s="21"/>
      <c r="HP7" s="30"/>
      <c r="HQ7" s="30"/>
      <c r="HR7" s="30"/>
      <c r="HS7" s="1"/>
      <c r="HT7" s="21"/>
      <c r="HV7" s="30"/>
      <c r="HW7" s="30"/>
      <c r="HX7" s="30"/>
      <c r="HY7" s="1"/>
      <c r="HZ7" s="21"/>
      <c r="IB7" s="30"/>
      <c r="IC7" s="30"/>
      <c r="ID7" s="30"/>
      <c r="IE7" s="1"/>
      <c r="IF7" s="21"/>
      <c r="IH7" s="30"/>
      <c r="II7" s="30"/>
      <c r="IJ7" s="30"/>
      <c r="IK7" s="1"/>
      <c r="IL7" s="21"/>
      <c r="IN7" s="30"/>
      <c r="IO7" s="30"/>
      <c r="IP7" s="30"/>
      <c r="IQ7" s="1"/>
      <c r="IR7" s="21"/>
      <c r="IT7" s="30"/>
      <c r="IU7" s="30"/>
      <c r="IV7" s="30"/>
      <c r="IW7" s="1"/>
      <c r="IX7" s="21"/>
      <c r="IZ7" s="30"/>
      <c r="JA7" s="30"/>
      <c r="JB7" s="30"/>
      <c r="JC7" s="1"/>
      <c r="JD7" s="21"/>
      <c r="JF7" s="30"/>
      <c r="JG7" s="30"/>
      <c r="JH7" s="30"/>
      <c r="JI7" s="1"/>
      <c r="JJ7" s="21"/>
      <c r="JL7" s="30"/>
      <c r="JM7" s="30"/>
      <c r="JN7" s="30"/>
      <c r="JO7" s="1"/>
      <c r="JP7" s="21"/>
      <c r="JR7" s="30"/>
      <c r="JS7" s="30"/>
      <c r="JT7" s="30"/>
      <c r="JU7" s="1"/>
      <c r="JV7" s="21"/>
      <c r="JX7" s="30"/>
      <c r="JY7" s="30"/>
      <c r="JZ7" s="30"/>
      <c r="KA7" s="1"/>
      <c r="KB7" s="21"/>
      <c r="KD7" s="30"/>
      <c r="KE7" s="30"/>
      <c r="KF7" s="30"/>
      <c r="KG7" s="1"/>
      <c r="KH7" s="21"/>
    </row>
    <row r="8" spans="1:295" x14ac:dyDescent="0.25">
      <c r="A8" s="17">
        <v>506</v>
      </c>
      <c r="B8" s="17" t="s">
        <v>13</v>
      </c>
      <c r="C8" s="9" t="s">
        <v>54</v>
      </c>
      <c r="D8" s="16" t="s">
        <v>55</v>
      </c>
      <c r="E8" s="9" t="s">
        <v>35</v>
      </c>
      <c r="F8" s="9"/>
      <c r="G8" s="9" t="s">
        <v>49</v>
      </c>
      <c r="H8" s="9" t="s">
        <v>49</v>
      </c>
      <c r="I8" s="9">
        <v>20.22</v>
      </c>
      <c r="J8" s="9">
        <v>5.04</v>
      </c>
      <c r="K8" s="9">
        <v>4.93</v>
      </c>
      <c r="L8" s="1">
        <f>POWER(K8,2)*0.52*J8</f>
        <v>63.698281919999992</v>
      </c>
      <c r="N8" s="9">
        <v>20.623999999999999</v>
      </c>
      <c r="O8" s="9">
        <v>5.39</v>
      </c>
      <c r="P8" s="9">
        <v>4.68</v>
      </c>
      <c r="Q8" s="1">
        <f>POWER(P8,2)*0.52*O8</f>
        <v>61.388046719999991</v>
      </c>
      <c r="S8" s="9">
        <v>21.422000000000001</v>
      </c>
      <c r="T8" s="9">
        <v>5.88</v>
      </c>
      <c r="U8" s="9">
        <v>4.76</v>
      </c>
      <c r="V8" s="1">
        <f>POWER(U8,2)*0.52*T8</f>
        <v>69.277877759999996</v>
      </c>
      <c r="X8" s="9">
        <v>21.866</v>
      </c>
      <c r="Y8" s="9">
        <v>6.23</v>
      </c>
      <c r="Z8" s="9">
        <v>6.09</v>
      </c>
      <c r="AA8" s="1">
        <f>POWER(Z8,2)*0.52*Y8</f>
        <v>120.15060876000001</v>
      </c>
      <c r="AC8" s="9">
        <v>23.030999999999999</v>
      </c>
      <c r="AD8" s="9">
        <v>6.65</v>
      </c>
      <c r="AE8" s="9">
        <v>6.32</v>
      </c>
      <c r="AF8" s="1">
        <f>POWER(AE8,2)*0.52*AD8</f>
        <v>138.12081920000003</v>
      </c>
      <c r="AH8" s="9">
        <v>22.238</v>
      </c>
      <c r="AI8" s="9">
        <v>7.5</v>
      </c>
      <c r="AJ8" s="9">
        <v>6.73</v>
      </c>
      <c r="AK8" s="1">
        <f>POWER(AJ8,2)*0.52*AI8</f>
        <v>176.64231000000004</v>
      </c>
      <c r="AM8" s="9">
        <v>22.547000000000001</v>
      </c>
      <c r="AN8" s="9">
        <v>7.66</v>
      </c>
      <c r="AO8" s="9">
        <v>6.72</v>
      </c>
      <c r="AP8" s="1">
        <f>POWER(AO8,2)*0.52*AN8</f>
        <v>179.87493887999997</v>
      </c>
      <c r="AR8" s="30">
        <v>22.530999999999999</v>
      </c>
      <c r="AS8" s="30">
        <v>8.1300000000000008</v>
      </c>
      <c r="AT8" s="30">
        <v>6.64</v>
      </c>
      <c r="AU8" s="1">
        <f>POWER(AT8,2)*0.52*AS8</f>
        <v>186.39319296000002</v>
      </c>
      <c r="AV8" s="21">
        <f t="shared" si="8"/>
        <v>80.467857142857142</v>
      </c>
      <c r="AX8" s="30">
        <v>22.29</v>
      </c>
      <c r="AY8" s="30">
        <v>8.3000000000000007</v>
      </c>
      <c r="AZ8" s="30">
        <v>6.94</v>
      </c>
      <c r="BA8" s="1">
        <f>POWER(AZ8,2)*0.52*AY8</f>
        <v>207.87409760000003</v>
      </c>
      <c r="BB8" s="21">
        <f t="shared" si="10"/>
        <v>79.607142857142861</v>
      </c>
      <c r="BD8" s="30">
        <v>22.234999999999999</v>
      </c>
      <c r="BE8" s="30">
        <v>8.6</v>
      </c>
      <c r="BF8" s="30">
        <v>8.5</v>
      </c>
      <c r="BG8" s="1">
        <f>POWER(BF8,2)*0.52*BE8</f>
        <v>323.10199999999998</v>
      </c>
      <c r="BH8" s="21">
        <f t="shared" si="12"/>
        <v>79.410714285714292</v>
      </c>
      <c r="BJ8" s="30">
        <v>22.373000000000001</v>
      </c>
      <c r="BK8" s="30">
        <v>10.1</v>
      </c>
      <c r="BL8" s="30">
        <v>9.2200000000000006</v>
      </c>
      <c r="BM8" s="1">
        <f>POWER(BL8,2)*0.52*BK8</f>
        <v>446.46411680000006</v>
      </c>
      <c r="BN8" s="21">
        <f t="shared" si="14"/>
        <v>79.903571428571439</v>
      </c>
      <c r="BP8" s="30">
        <v>22.408999999999999</v>
      </c>
      <c r="BQ8" s="30">
        <v>12.12</v>
      </c>
      <c r="BR8" s="30">
        <v>10.91</v>
      </c>
      <c r="BS8" s="1">
        <f>POWER(BR8,2)*0.52*BQ8</f>
        <v>750.1626974400001</v>
      </c>
      <c r="BT8" s="21">
        <f t="shared" si="16"/>
        <v>80.032142857142858</v>
      </c>
      <c r="BV8" s="30">
        <v>22.783000000000001</v>
      </c>
      <c r="BW8" s="30">
        <v>11.45</v>
      </c>
      <c r="BX8" s="30">
        <v>11.02</v>
      </c>
      <c r="BY8" s="1">
        <f>POWER(BX8,2)*0.52*BW8</f>
        <v>723.05614159999993</v>
      </c>
      <c r="BZ8" s="21">
        <f t="shared" si="18"/>
        <v>81.367857142857147</v>
      </c>
      <c r="CB8" s="30">
        <v>22.966000000000001</v>
      </c>
      <c r="CC8" s="30">
        <v>11.74</v>
      </c>
      <c r="CD8" s="30">
        <v>11.55</v>
      </c>
      <c r="CE8" s="1">
        <f>POWER(CD8,2)*0.52*CC8</f>
        <v>814.3955820000001</v>
      </c>
      <c r="CF8" s="21">
        <f t="shared" si="20"/>
        <v>82.021428571428572</v>
      </c>
      <c r="CH8" s="30">
        <v>22.6</v>
      </c>
      <c r="CI8" s="30">
        <v>13.27</v>
      </c>
      <c r="CJ8" s="30">
        <v>12.64</v>
      </c>
      <c r="CK8" s="1">
        <f>POWER(CJ8,2)*0.52*CI8</f>
        <v>1102.4741478400001</v>
      </c>
      <c r="CL8" s="21">
        <f t="shared" si="22"/>
        <v>80.714285714285708</v>
      </c>
      <c r="CN8" s="30">
        <v>22.507000000000001</v>
      </c>
      <c r="CO8" s="30">
        <v>13.04</v>
      </c>
      <c r="CP8" s="30">
        <v>12.95</v>
      </c>
      <c r="CQ8" s="1">
        <f>POWER(CP8,2)*0.52*CO8</f>
        <v>1137.1571119999999</v>
      </c>
      <c r="CR8" s="21">
        <f t="shared" si="24"/>
        <v>80.382142857142867</v>
      </c>
      <c r="CT8" s="30">
        <v>23.117000000000001</v>
      </c>
      <c r="CU8" s="30">
        <v>14.45</v>
      </c>
      <c r="CV8" s="30">
        <v>12.97</v>
      </c>
      <c r="CW8" s="1">
        <f>POWER(CV8,2)*0.52*CU8</f>
        <v>1264.0118426000001</v>
      </c>
      <c r="CX8" s="21">
        <f t="shared" si="26"/>
        <v>82.560714285714297</v>
      </c>
      <c r="CZ8" s="30">
        <v>23.341000000000001</v>
      </c>
      <c r="DA8" s="30">
        <v>14.72</v>
      </c>
      <c r="DB8" s="30">
        <v>13.8</v>
      </c>
      <c r="DC8" s="1">
        <f>POWER(DB8,2)*0.52*DA8</f>
        <v>1457.7039360000003</v>
      </c>
      <c r="DD8" s="21">
        <f t="shared" si="28"/>
        <v>83.36071428571428</v>
      </c>
      <c r="DF8" s="30">
        <v>23.114999999999998</v>
      </c>
      <c r="DG8" s="30">
        <v>14.46</v>
      </c>
      <c r="DH8" s="30">
        <v>14.15</v>
      </c>
      <c r="DI8" s="32">
        <f>POWER(DH8,2)*0.52*DG8</f>
        <v>1505.5130220000001</v>
      </c>
      <c r="DJ8" s="21">
        <f t="shared" si="30"/>
        <v>82.553571428571431</v>
      </c>
      <c r="DK8" t="s">
        <v>79</v>
      </c>
      <c r="DL8" s="30"/>
      <c r="DM8" s="30"/>
      <c r="DN8" s="30"/>
      <c r="DO8" s="1"/>
      <c r="DP8" s="21"/>
      <c r="DR8" s="30"/>
      <c r="DS8" s="30"/>
      <c r="DT8" s="30"/>
      <c r="DU8" s="1"/>
      <c r="DV8" s="21"/>
      <c r="DX8" s="30"/>
      <c r="DY8" s="30"/>
      <c r="DZ8" s="30"/>
      <c r="EA8" s="1"/>
      <c r="EB8" s="21"/>
      <c r="ED8" s="30"/>
      <c r="EE8" s="30"/>
      <c r="EF8" s="30"/>
      <c r="EG8" s="1"/>
      <c r="EH8" s="21"/>
      <c r="EJ8" s="30"/>
      <c r="EK8" s="30"/>
      <c r="EL8" s="30"/>
      <c r="EM8" s="1"/>
      <c r="EN8" s="21"/>
      <c r="EP8" s="30"/>
      <c r="EQ8" s="30"/>
      <c r="ER8" s="30"/>
      <c r="ES8" s="1"/>
      <c r="ET8" s="21"/>
      <c r="EV8" s="30"/>
      <c r="EW8" s="30"/>
      <c r="EX8" s="30"/>
      <c r="EY8" s="1"/>
      <c r="EZ8" s="21"/>
      <c r="FB8" s="30"/>
      <c r="FC8" s="30"/>
      <c r="FD8" s="30"/>
      <c r="FE8" s="1"/>
      <c r="FF8" s="21"/>
      <c r="FH8" s="30"/>
      <c r="FI8" s="30"/>
      <c r="FJ8" s="30"/>
      <c r="FK8" s="1"/>
      <c r="FL8" s="21"/>
      <c r="FN8" s="30"/>
      <c r="FO8" s="30"/>
      <c r="FP8" s="30"/>
      <c r="FQ8" s="1"/>
      <c r="FR8" s="21"/>
      <c r="FT8" s="30"/>
      <c r="FU8" s="30"/>
      <c r="FV8" s="30"/>
      <c r="FW8" s="1"/>
      <c r="FX8" s="21"/>
      <c r="FZ8" s="30"/>
      <c r="GA8" s="30"/>
      <c r="GB8" s="30"/>
      <c r="GC8" s="1"/>
      <c r="GD8" s="21"/>
      <c r="GF8" s="30"/>
      <c r="GG8" s="30"/>
      <c r="GH8" s="30"/>
      <c r="GI8" s="1"/>
      <c r="GJ8" s="21"/>
      <c r="GL8" s="30"/>
      <c r="GM8" s="30"/>
      <c r="GN8" s="30"/>
      <c r="GO8" s="1"/>
      <c r="GP8" s="21"/>
      <c r="GR8" s="30"/>
      <c r="GS8" s="30"/>
      <c r="GT8" s="30"/>
      <c r="GU8" s="1"/>
      <c r="GV8" s="21"/>
      <c r="GX8" s="30"/>
      <c r="GY8" s="30"/>
      <c r="GZ8" s="30"/>
      <c r="HA8" s="1"/>
      <c r="HB8" s="21"/>
      <c r="HD8" s="30"/>
      <c r="HE8" s="30"/>
      <c r="HF8" s="30"/>
      <c r="HG8" s="1"/>
      <c r="HH8" s="21"/>
      <c r="HJ8" s="30"/>
      <c r="HK8" s="30"/>
      <c r="HL8" s="30"/>
      <c r="HM8" s="1"/>
      <c r="HN8" s="21"/>
      <c r="HP8" s="30"/>
      <c r="HQ8" s="30"/>
      <c r="HR8" s="30"/>
      <c r="HS8" s="1"/>
      <c r="HT8" s="21"/>
      <c r="HV8" s="30"/>
      <c r="HW8" s="30"/>
      <c r="HX8" s="30"/>
      <c r="HY8" s="1"/>
      <c r="HZ8" s="21"/>
      <c r="IB8" s="30"/>
      <c r="IC8" s="30"/>
      <c r="ID8" s="30"/>
      <c r="IE8" s="1"/>
      <c r="IF8" s="21"/>
      <c r="IH8" s="30"/>
      <c r="II8" s="30"/>
      <c r="IJ8" s="30"/>
      <c r="IK8" s="1"/>
      <c r="IL8" s="21"/>
      <c r="IN8" s="30"/>
      <c r="IO8" s="30"/>
      <c r="IP8" s="30"/>
      <c r="IQ8" s="1"/>
      <c r="IR8" s="21"/>
      <c r="IT8" s="30"/>
      <c r="IU8" s="30"/>
      <c r="IV8" s="30"/>
      <c r="IW8" s="1"/>
      <c r="IX8" s="21"/>
      <c r="IZ8" s="30"/>
      <c r="JA8" s="30"/>
      <c r="JB8" s="30"/>
      <c r="JC8" s="1"/>
      <c r="JD8" s="21"/>
      <c r="JF8" s="30"/>
      <c r="JG8" s="30"/>
      <c r="JH8" s="30"/>
      <c r="JI8" s="1"/>
      <c r="JJ8" s="21"/>
      <c r="JL8" s="30"/>
      <c r="JM8" s="30"/>
      <c r="JN8" s="30"/>
      <c r="JO8" s="1"/>
      <c r="JP8" s="21"/>
      <c r="JR8" s="30"/>
      <c r="JS8" s="30"/>
      <c r="JT8" s="30"/>
      <c r="JU8" s="1"/>
      <c r="JV8" s="21"/>
      <c r="JX8" s="30"/>
      <c r="JY8" s="30"/>
      <c r="JZ8" s="30"/>
      <c r="KA8" s="1"/>
      <c r="KB8" s="21"/>
      <c r="KD8" s="30"/>
      <c r="KE8" s="30"/>
      <c r="KF8" s="30"/>
      <c r="KG8" s="1"/>
      <c r="KH8" s="21"/>
    </row>
    <row r="9" spans="1:295" x14ac:dyDescent="0.25">
      <c r="A9" s="17">
        <v>507</v>
      </c>
      <c r="B9" s="17" t="s">
        <v>14</v>
      </c>
      <c r="C9" s="9" t="s">
        <v>54</v>
      </c>
      <c r="D9" s="16" t="s">
        <v>55</v>
      </c>
      <c r="E9" s="9" t="s">
        <v>35</v>
      </c>
      <c r="F9" s="9"/>
      <c r="G9" s="9" t="s">
        <v>49</v>
      </c>
      <c r="H9" s="9" t="s">
        <v>49</v>
      </c>
      <c r="I9" s="9">
        <v>22.782</v>
      </c>
      <c r="J9" s="9">
        <v>4.97</v>
      </c>
      <c r="K9" s="9">
        <v>4.47</v>
      </c>
      <c r="L9" s="1">
        <f>POWER(K9,2)*0.52*J9</f>
        <v>51.638637959999997</v>
      </c>
      <c r="N9" s="9">
        <v>23.068999999999999</v>
      </c>
      <c r="O9" s="9">
        <v>4.95</v>
      </c>
      <c r="P9" s="9">
        <v>4.88</v>
      </c>
      <c r="Q9" s="1">
        <f>POWER(P9,2)*0.52*O9</f>
        <v>61.298265600000001</v>
      </c>
      <c r="S9" s="9">
        <v>23.699000000000002</v>
      </c>
      <c r="T9" s="9">
        <v>5.65</v>
      </c>
      <c r="U9" s="9">
        <v>5.39</v>
      </c>
      <c r="V9" s="1">
        <f>POWER(U9,2)*0.52*T9</f>
        <v>85.355069799999995</v>
      </c>
      <c r="X9" s="9">
        <v>24.387</v>
      </c>
      <c r="Y9" s="9">
        <v>6.18</v>
      </c>
      <c r="Z9" s="9">
        <v>5.88</v>
      </c>
      <c r="AA9" s="1">
        <f>POWER(Z9,2)*0.52*Y9</f>
        <v>111.10829183999998</v>
      </c>
      <c r="AC9" s="9">
        <v>24.332000000000001</v>
      </c>
      <c r="AD9" s="9">
        <v>6.84</v>
      </c>
      <c r="AE9" s="9">
        <v>5.77</v>
      </c>
      <c r="AF9" s="1">
        <f>POWER(AE9,2)*0.52*AD9</f>
        <v>118.41618671999998</v>
      </c>
      <c r="AH9" s="9">
        <v>24.187000000000001</v>
      </c>
      <c r="AI9" s="9">
        <v>7.33</v>
      </c>
      <c r="AJ9" s="9">
        <v>6.83</v>
      </c>
      <c r="AK9" s="1">
        <f>POWER(AJ9,2)*0.52*AI9</f>
        <v>177.80694724</v>
      </c>
      <c r="AM9" s="9">
        <v>24.695</v>
      </c>
      <c r="AN9" s="9">
        <v>7.47</v>
      </c>
      <c r="AO9" s="9">
        <v>6.99</v>
      </c>
      <c r="AP9" s="1">
        <f>POWER(AO9,2)*0.52*AN9</f>
        <v>189.79217244000003</v>
      </c>
      <c r="AR9" s="30">
        <v>24.609000000000002</v>
      </c>
      <c r="AS9" s="30">
        <v>8.3800000000000008</v>
      </c>
      <c r="AT9" s="30">
        <v>7.32</v>
      </c>
      <c r="AU9" s="1">
        <f>POWER(AT9,2)*0.52*AS9</f>
        <v>233.49066624000005</v>
      </c>
      <c r="AV9" s="21">
        <f t="shared" si="8"/>
        <v>87.88928571428572</v>
      </c>
      <c r="AX9" s="30">
        <v>24.32</v>
      </c>
      <c r="AY9" s="30">
        <v>8.4700000000000006</v>
      </c>
      <c r="AZ9" s="30">
        <v>7.39</v>
      </c>
      <c r="BA9" s="1">
        <f>POWER(AZ9,2)*0.52*AY9</f>
        <v>240.53353324000003</v>
      </c>
      <c r="BB9" s="21">
        <f t="shared" si="10"/>
        <v>86.857142857142861</v>
      </c>
      <c r="BD9" s="30">
        <v>24.31</v>
      </c>
      <c r="BE9" s="30">
        <v>8.64</v>
      </c>
      <c r="BF9" s="30">
        <v>7.41</v>
      </c>
      <c r="BG9" s="1">
        <f>POWER(BF9,2)*0.52*BE9</f>
        <v>246.69111168000006</v>
      </c>
      <c r="BH9" s="21">
        <f t="shared" si="12"/>
        <v>86.821428571428569</v>
      </c>
      <c r="BJ9" s="30">
        <v>24.361000000000001</v>
      </c>
      <c r="BK9" s="30">
        <v>8.94</v>
      </c>
      <c r="BL9" s="30">
        <v>7.79</v>
      </c>
      <c r="BM9" s="1">
        <f>POWER(BL9,2)*0.52*BK9</f>
        <v>282.10824408000002</v>
      </c>
      <c r="BN9" s="21">
        <f t="shared" si="14"/>
        <v>87.003571428571419</v>
      </c>
      <c r="BP9" s="30">
        <v>25.428999999999998</v>
      </c>
      <c r="BQ9" s="30">
        <v>10.18</v>
      </c>
      <c r="BR9" s="30">
        <v>8.98</v>
      </c>
      <c r="BS9" s="1">
        <f>POWER(BR9,2)*0.52*BQ9</f>
        <v>426.87802144000005</v>
      </c>
      <c r="BT9" s="21">
        <f t="shared" si="16"/>
        <v>90.817857142857136</v>
      </c>
      <c r="BV9" s="30">
        <v>25.135999999999999</v>
      </c>
      <c r="BW9" s="30">
        <v>9.9</v>
      </c>
      <c r="BX9" s="30">
        <v>9.43</v>
      </c>
      <c r="BY9" s="1">
        <f>POWER(BX9,2)*0.52*BW9</f>
        <v>457.78538519999995</v>
      </c>
      <c r="BZ9" s="21">
        <f t="shared" si="18"/>
        <v>89.771428571428572</v>
      </c>
      <c r="CB9" s="30">
        <v>25.263999999999999</v>
      </c>
      <c r="CC9" s="30">
        <v>10.26</v>
      </c>
      <c r="CD9" s="30">
        <v>9.76</v>
      </c>
      <c r="CE9" s="1">
        <f>POWER(CD9,2)*0.52*CC9</f>
        <v>508.21834752000001</v>
      </c>
      <c r="CF9" s="21">
        <f t="shared" si="20"/>
        <v>90.228571428571428</v>
      </c>
      <c r="CH9" s="30">
        <v>24.937999999999999</v>
      </c>
      <c r="CI9" s="30">
        <v>11.38</v>
      </c>
      <c r="CJ9" s="30">
        <v>10.42</v>
      </c>
      <c r="CK9" s="1">
        <f>POWER(CJ9,2)*0.52*CI9</f>
        <v>642.51170464000006</v>
      </c>
      <c r="CL9" s="21">
        <f t="shared" si="22"/>
        <v>89.064285714285703</v>
      </c>
      <c r="CN9" s="30">
        <v>24.780999999999999</v>
      </c>
      <c r="CO9" s="30">
        <v>11.8</v>
      </c>
      <c r="CP9" s="30">
        <v>11.15</v>
      </c>
      <c r="CQ9" s="1">
        <f>POWER(CP9,2)*0.52*CO9</f>
        <v>762.84286000000009</v>
      </c>
      <c r="CR9" s="21">
        <f t="shared" si="24"/>
        <v>88.503571428571419</v>
      </c>
      <c r="CT9" s="30">
        <v>24.347000000000001</v>
      </c>
      <c r="CU9" s="30">
        <v>11.53</v>
      </c>
      <c r="CV9" s="30">
        <v>11.05</v>
      </c>
      <c r="CW9" s="1">
        <f>POWER(CV9,2)*0.52*CU9</f>
        <v>732.07774900000015</v>
      </c>
      <c r="CX9" s="21">
        <f t="shared" si="26"/>
        <v>86.953571428571436</v>
      </c>
      <c r="CZ9" s="30">
        <v>24.617000000000001</v>
      </c>
      <c r="DA9" s="30">
        <v>12.64</v>
      </c>
      <c r="DB9" s="30">
        <v>11.1</v>
      </c>
      <c r="DC9" s="1">
        <f>POWER(DB9,2)*0.52*DA9</f>
        <v>809.83468800000003</v>
      </c>
      <c r="DD9" s="21">
        <f t="shared" si="28"/>
        <v>87.917857142857159</v>
      </c>
      <c r="DF9" s="30">
        <v>24.678000000000001</v>
      </c>
      <c r="DG9" s="30">
        <v>12.98</v>
      </c>
      <c r="DH9" s="30">
        <v>11.19</v>
      </c>
      <c r="DI9" s="1">
        <f>POWER(DH9,2)*0.52*DG9</f>
        <v>845.15858856</v>
      </c>
      <c r="DJ9" s="21">
        <f t="shared" si="30"/>
        <v>88.135714285714286</v>
      </c>
      <c r="DL9" s="30">
        <v>25.375</v>
      </c>
      <c r="DM9" s="30">
        <v>12.32</v>
      </c>
      <c r="DN9" s="30">
        <v>11.71</v>
      </c>
      <c r="DO9" s="1">
        <f>POWER(DN9,2)*0.52*DM9</f>
        <v>878.47183424000025</v>
      </c>
      <c r="DP9" s="21">
        <f t="shared" si="32"/>
        <v>90.625</v>
      </c>
      <c r="DR9" s="30">
        <v>24.707000000000001</v>
      </c>
      <c r="DS9" s="30">
        <v>12.85</v>
      </c>
      <c r="DT9" s="30">
        <v>11.85</v>
      </c>
      <c r="DU9" s="1">
        <f>POWER(DT9,2)*0.52*DS9</f>
        <v>938.30314499999997</v>
      </c>
      <c r="DV9" s="21">
        <f t="shared" ref="DV9:DV10" si="78">100*DR9/28</f>
        <v>88.239285714285728</v>
      </c>
      <c r="DX9" s="30">
        <v>24.26</v>
      </c>
      <c r="DY9" s="30">
        <v>13.42</v>
      </c>
      <c r="DZ9" s="30">
        <v>12.15</v>
      </c>
      <c r="EA9" s="1">
        <f>POWER(DZ9,2)*0.52*DY9</f>
        <v>1030.168854</v>
      </c>
      <c r="EB9" s="21">
        <f t="shared" ref="EB9:EB10" si="79">100*DX9/28</f>
        <v>86.642857142857139</v>
      </c>
      <c r="ED9" s="30">
        <v>25.29</v>
      </c>
      <c r="EE9" s="30">
        <v>13.6</v>
      </c>
      <c r="EF9" s="30">
        <v>12.37</v>
      </c>
      <c r="EG9" s="1">
        <f>POWER(EF9,2)*0.52*EE9</f>
        <v>1082.1355168</v>
      </c>
      <c r="EH9" s="21">
        <f t="shared" ref="EH9:EH10" si="80">100*ED9/28</f>
        <v>90.321428571428569</v>
      </c>
      <c r="EJ9" s="30">
        <v>24.835000000000001</v>
      </c>
      <c r="EK9" s="30">
        <v>13.97</v>
      </c>
      <c r="EL9" s="30">
        <v>12.66</v>
      </c>
      <c r="EM9" s="1">
        <f>POWER(EL9,2)*0.52*EK9</f>
        <v>1164.3060686399999</v>
      </c>
      <c r="EN9" s="21">
        <f t="shared" ref="EN9:EN10" si="81">100*EJ9/28</f>
        <v>88.696428571428569</v>
      </c>
      <c r="EP9" s="30">
        <v>24.527000000000001</v>
      </c>
      <c r="EQ9" s="30">
        <v>14.64</v>
      </c>
      <c r="ER9" s="30">
        <v>13.3</v>
      </c>
      <c r="ES9" s="32">
        <f>POWER(ER9,2)*0.52*EQ9</f>
        <v>1346.6281920000001</v>
      </c>
      <c r="ET9" s="21">
        <f t="shared" ref="ET9:ET10" si="82">100*EP9/28</f>
        <v>87.596428571428575</v>
      </c>
      <c r="EV9" s="30">
        <v>25.613</v>
      </c>
      <c r="EW9" s="30">
        <v>14.36</v>
      </c>
      <c r="EX9" s="30">
        <v>13.81</v>
      </c>
      <c r="EY9" s="32">
        <f>POWER(EX9,2)*0.52*EW9</f>
        <v>1424.1152619200002</v>
      </c>
      <c r="EZ9" s="21">
        <f t="shared" ref="EZ9:EZ10" si="83">100*EV9/28</f>
        <v>91.475000000000009</v>
      </c>
      <c r="FA9" t="s">
        <v>91</v>
      </c>
      <c r="FB9" s="30"/>
      <c r="FC9" s="30"/>
      <c r="FD9" s="30"/>
      <c r="FE9" s="1"/>
      <c r="FF9" s="21"/>
      <c r="FH9" s="30"/>
      <c r="FI9" s="30"/>
      <c r="FJ9" s="30"/>
      <c r="FK9" s="1"/>
      <c r="FL9" s="21"/>
      <c r="FN9" s="30"/>
      <c r="FO9" s="30"/>
      <c r="FP9" s="30"/>
      <c r="FQ9" s="1"/>
      <c r="FR9" s="21"/>
      <c r="FT9" s="30"/>
      <c r="FU9" s="30"/>
      <c r="FV9" s="30"/>
      <c r="FW9" s="1"/>
      <c r="FX9" s="21"/>
      <c r="FZ9" s="30"/>
      <c r="GA9" s="30"/>
      <c r="GB9" s="30"/>
      <c r="GC9" s="1"/>
      <c r="GD9" s="21"/>
      <c r="GF9" s="30"/>
      <c r="GG9" s="30"/>
      <c r="GH9" s="30"/>
      <c r="GI9" s="1"/>
      <c r="GJ9" s="21"/>
      <c r="GL9" s="30"/>
      <c r="GM9" s="30"/>
      <c r="GN9" s="30"/>
      <c r="GO9" s="1"/>
      <c r="GP9" s="21"/>
      <c r="GR9" s="30"/>
      <c r="GS9" s="30"/>
      <c r="GT9" s="30"/>
      <c r="GU9" s="1"/>
      <c r="GV9" s="21"/>
      <c r="GX9" s="30"/>
      <c r="GY9" s="30"/>
      <c r="GZ9" s="30"/>
      <c r="HA9" s="1"/>
      <c r="HB9" s="21"/>
      <c r="HD9" s="30"/>
      <c r="HE9" s="30"/>
      <c r="HF9" s="30"/>
      <c r="HG9" s="1"/>
      <c r="HH9" s="21"/>
      <c r="HJ9" s="30"/>
      <c r="HK9" s="30"/>
      <c r="HL9" s="30"/>
      <c r="HM9" s="1"/>
      <c r="HN9" s="21"/>
      <c r="HP9" s="30"/>
      <c r="HQ9" s="30"/>
      <c r="HR9" s="30"/>
      <c r="HS9" s="1"/>
      <c r="HT9" s="21"/>
      <c r="HV9" s="30"/>
      <c r="HW9" s="30"/>
      <c r="HX9" s="30"/>
      <c r="HY9" s="1"/>
      <c r="HZ9" s="21"/>
      <c r="IB9" s="30"/>
      <c r="IC9" s="30"/>
      <c r="ID9" s="30"/>
      <c r="IE9" s="1"/>
      <c r="IF9" s="21"/>
      <c r="IH9" s="30"/>
      <c r="II9" s="30"/>
      <c r="IJ9" s="30"/>
      <c r="IK9" s="1"/>
      <c r="IL9" s="21"/>
      <c r="IN9" s="30"/>
      <c r="IO9" s="30"/>
      <c r="IP9" s="30"/>
      <c r="IQ9" s="1"/>
      <c r="IR9" s="21"/>
      <c r="IT9" s="30"/>
      <c r="IU9" s="30"/>
      <c r="IV9" s="30"/>
      <c r="IW9" s="1"/>
      <c r="IX9" s="21"/>
      <c r="IZ9" s="30"/>
      <c r="JA9" s="30"/>
      <c r="JB9" s="30"/>
      <c r="JC9" s="1"/>
      <c r="JD9" s="21"/>
      <c r="JF9" s="30"/>
      <c r="JG9" s="30"/>
      <c r="JH9" s="30"/>
      <c r="JI9" s="1"/>
      <c r="JJ9" s="21"/>
      <c r="JL9" s="30"/>
      <c r="JM9" s="30"/>
      <c r="JN9" s="30"/>
      <c r="JO9" s="1"/>
      <c r="JP9" s="21"/>
      <c r="JR9" s="30"/>
      <c r="JS9" s="30"/>
      <c r="JT9" s="30"/>
      <c r="JU9" s="1"/>
      <c r="JV9" s="21"/>
      <c r="JX9" s="30"/>
      <c r="JY9" s="30"/>
      <c r="JZ9" s="30"/>
      <c r="KA9" s="1"/>
      <c r="KB9" s="21"/>
      <c r="KD9" s="30"/>
      <c r="KE9" s="30"/>
      <c r="KF9" s="30"/>
      <c r="KG9" s="1"/>
      <c r="KH9" s="21"/>
    </row>
    <row r="10" spans="1:295" x14ac:dyDescent="0.25">
      <c r="A10" s="17">
        <v>508</v>
      </c>
      <c r="B10" s="17" t="s">
        <v>15</v>
      </c>
      <c r="C10" s="9" t="s">
        <v>54</v>
      </c>
      <c r="D10" s="16" t="s">
        <v>55</v>
      </c>
      <c r="E10" s="9" t="s">
        <v>35</v>
      </c>
      <c r="F10" s="9"/>
      <c r="G10" s="9" t="s">
        <v>49</v>
      </c>
      <c r="H10" s="9" t="s">
        <v>49</v>
      </c>
      <c r="I10" s="9">
        <v>21.318000000000001</v>
      </c>
      <c r="J10" s="9">
        <v>5.59</v>
      </c>
      <c r="K10" s="9">
        <v>5.15</v>
      </c>
      <c r="L10" s="1">
        <f>POWER(K10,2)*0.52*J10</f>
        <v>77.095603000000011</v>
      </c>
      <c r="M10" s="10"/>
      <c r="N10" s="9">
        <v>21.263999999999999</v>
      </c>
      <c r="O10" s="9">
        <v>5.21</v>
      </c>
      <c r="P10" s="9">
        <v>4.79</v>
      </c>
      <c r="Q10" s="1">
        <f>POWER(P10,2)*0.52*O10</f>
        <v>62.160155719999999</v>
      </c>
      <c r="S10" s="9">
        <v>21.853000000000002</v>
      </c>
      <c r="T10" s="9">
        <v>5.48</v>
      </c>
      <c r="U10" s="9">
        <v>4.57</v>
      </c>
      <c r="V10" s="1">
        <f>POWER(U10,2)*0.52*T10</f>
        <v>59.513611040000008</v>
      </c>
      <c r="X10" s="9">
        <v>22.027000000000001</v>
      </c>
      <c r="Y10" s="9">
        <v>5.7</v>
      </c>
      <c r="Z10" s="9">
        <v>4.6100000000000003</v>
      </c>
      <c r="AA10" s="1">
        <f>POWER(Z10,2)*0.52*Y10</f>
        <v>62.991224400000014</v>
      </c>
      <c r="AC10" s="9">
        <v>22.533000000000001</v>
      </c>
      <c r="AD10" s="9">
        <v>5.59</v>
      </c>
      <c r="AE10" s="9">
        <v>5.4</v>
      </c>
      <c r="AF10" s="1">
        <f>POWER(AE10,2)*0.52*AD10</f>
        <v>84.762288000000012</v>
      </c>
      <c r="AH10" s="9">
        <v>22.135999999999999</v>
      </c>
      <c r="AI10" s="9">
        <v>5.81</v>
      </c>
      <c r="AJ10" s="9">
        <v>5.77</v>
      </c>
      <c r="AK10" s="1">
        <f>POWER(AJ10,2)*0.52*AI10</f>
        <v>100.58450947999998</v>
      </c>
      <c r="AM10" s="9">
        <v>22.146000000000001</v>
      </c>
      <c r="AN10" s="9">
        <v>5.92</v>
      </c>
      <c r="AO10" s="9">
        <v>5.91</v>
      </c>
      <c r="AP10" s="1">
        <f>POWER(AO10,2)*0.52*AN10</f>
        <v>107.52266304</v>
      </c>
      <c r="AR10" s="30">
        <v>21.946999999999999</v>
      </c>
      <c r="AS10" s="30">
        <v>6.59</v>
      </c>
      <c r="AT10" s="30">
        <v>5.47</v>
      </c>
      <c r="AU10" s="1">
        <f>POWER(AT10,2)*0.52*AS10</f>
        <v>102.53294011999999</v>
      </c>
      <c r="AV10" s="21">
        <f t="shared" si="8"/>
        <v>78.382142857142853</v>
      </c>
      <c r="AX10" s="30">
        <v>22.437000000000001</v>
      </c>
      <c r="AY10" s="30">
        <v>6.64</v>
      </c>
      <c r="AZ10" s="30">
        <v>5.66</v>
      </c>
      <c r="BA10" s="1">
        <f>POWER(AZ10,2)*0.52*AY10</f>
        <v>110.61251968000001</v>
      </c>
      <c r="BB10" s="21">
        <f t="shared" si="10"/>
        <v>80.132142857142867</v>
      </c>
      <c r="BD10" s="30">
        <v>22.143000000000001</v>
      </c>
      <c r="BE10" s="30">
        <v>7</v>
      </c>
      <c r="BF10" s="30">
        <v>6.23</v>
      </c>
      <c r="BG10" s="1">
        <f>POWER(BF10,2)*0.52*BE10</f>
        <v>141.27895600000005</v>
      </c>
      <c r="BH10" s="21">
        <f t="shared" si="12"/>
        <v>79.08214285714287</v>
      </c>
      <c r="BJ10" s="30">
        <v>22.506</v>
      </c>
      <c r="BK10" s="30">
        <v>8.0399999999999991</v>
      </c>
      <c r="BL10" s="30">
        <v>6.96</v>
      </c>
      <c r="BM10" s="1">
        <f>POWER(BL10,2)*0.52*BK10</f>
        <v>202.52464128</v>
      </c>
      <c r="BN10" s="21">
        <f t="shared" si="14"/>
        <v>80.378571428571419</v>
      </c>
      <c r="BP10" s="30">
        <v>22.516999999999999</v>
      </c>
      <c r="BQ10" s="30">
        <v>7.91</v>
      </c>
      <c r="BR10" s="30">
        <v>7.85</v>
      </c>
      <c r="BS10" s="1">
        <f>POWER(BR10,2)*0.52*BQ10</f>
        <v>253.46566700000002</v>
      </c>
      <c r="BT10" s="21">
        <f t="shared" si="16"/>
        <v>80.41785714285713</v>
      </c>
      <c r="BV10" s="30">
        <v>22.521999999999998</v>
      </c>
      <c r="BW10" s="30">
        <v>9.42</v>
      </c>
      <c r="BX10" s="30">
        <v>8.33</v>
      </c>
      <c r="BY10" s="1">
        <f>POWER(BX10,2)*0.52*BW10</f>
        <v>339.89458776000009</v>
      </c>
      <c r="BZ10" s="21">
        <f t="shared" si="18"/>
        <v>80.435714285714283</v>
      </c>
      <c r="CB10" s="30">
        <v>23.420999999999999</v>
      </c>
      <c r="CC10" s="30">
        <v>9.26</v>
      </c>
      <c r="CD10" s="30">
        <v>8.89</v>
      </c>
      <c r="CE10" s="1">
        <f>POWER(CD10,2)*0.52*CC10</f>
        <v>380.55536792000009</v>
      </c>
      <c r="CF10" s="21">
        <f t="shared" si="20"/>
        <v>83.646428571428572</v>
      </c>
      <c r="CH10" s="30">
        <v>22.423999999999999</v>
      </c>
      <c r="CI10" s="30">
        <v>9.32</v>
      </c>
      <c r="CJ10" s="30">
        <v>9.02</v>
      </c>
      <c r="CK10" s="1">
        <f>POWER(CJ10,2)*0.52*CI10</f>
        <v>394.30504256000006</v>
      </c>
      <c r="CL10" s="21">
        <f t="shared" si="22"/>
        <v>80.085714285714289</v>
      </c>
      <c r="CN10" s="30">
        <v>22.353999999999999</v>
      </c>
      <c r="CO10" s="30">
        <v>9.36</v>
      </c>
      <c r="CP10" s="30">
        <v>9.11</v>
      </c>
      <c r="CQ10" s="1">
        <f>POWER(CP10,2)*0.52*CO10</f>
        <v>403.93914911999997</v>
      </c>
      <c r="CR10" s="21">
        <f t="shared" si="24"/>
        <v>79.835714285714289</v>
      </c>
      <c r="CT10" s="30">
        <v>22.728999999999999</v>
      </c>
      <c r="CU10" s="30">
        <v>9.9</v>
      </c>
      <c r="CV10" s="30">
        <v>9.32</v>
      </c>
      <c r="CW10" s="1">
        <f>POWER(CV10,2)*0.52*CU10</f>
        <v>447.16763520000006</v>
      </c>
      <c r="CX10" s="21">
        <f t="shared" si="26"/>
        <v>81.174999999999997</v>
      </c>
      <c r="CZ10" s="30">
        <v>22.463000000000001</v>
      </c>
      <c r="DA10" s="30">
        <v>10.58</v>
      </c>
      <c r="DB10" s="30">
        <v>9.74</v>
      </c>
      <c r="DC10" s="1">
        <f>POWER(DB10,2)*0.52*DA10</f>
        <v>521.92358816000012</v>
      </c>
      <c r="DD10" s="21">
        <f t="shared" si="28"/>
        <v>80.225000000000009</v>
      </c>
      <c r="DF10" s="30">
        <v>22.757999999999999</v>
      </c>
      <c r="DG10" s="30">
        <v>10.7</v>
      </c>
      <c r="DH10" s="30">
        <v>10.25</v>
      </c>
      <c r="DI10" s="1">
        <f>POWER(DH10,2)*0.52*DG10</f>
        <v>584.56774999999993</v>
      </c>
      <c r="DJ10" s="21">
        <f t="shared" si="30"/>
        <v>81.278571428571425</v>
      </c>
      <c r="DL10" s="30">
        <v>23.637</v>
      </c>
      <c r="DM10" s="30">
        <v>11.64</v>
      </c>
      <c r="DN10" s="30">
        <v>10.34</v>
      </c>
      <c r="DO10" s="1">
        <f>POWER(DN10,2)*0.52*DM10</f>
        <v>647.13874368000006</v>
      </c>
      <c r="DP10" s="21">
        <f t="shared" si="32"/>
        <v>84.41785714285713</v>
      </c>
      <c r="DR10" s="30">
        <v>22.645</v>
      </c>
      <c r="DS10" s="30">
        <v>11.31</v>
      </c>
      <c r="DT10" s="30">
        <v>10.64</v>
      </c>
      <c r="DU10" s="1">
        <f>POWER(DT10,2)*0.52*DS10</f>
        <v>665.80829952000011</v>
      </c>
      <c r="DV10" s="21">
        <f t="shared" si="78"/>
        <v>80.875</v>
      </c>
      <c r="DX10" s="30">
        <v>22.626000000000001</v>
      </c>
      <c r="DY10" s="30">
        <v>11.77</v>
      </c>
      <c r="DZ10" s="30">
        <v>10.61</v>
      </c>
      <c r="EA10" s="1">
        <f>POWER(DZ10,2)*0.52*DY10</f>
        <v>688.98628083999995</v>
      </c>
      <c r="EB10" s="21">
        <f t="shared" si="79"/>
        <v>80.80714285714285</v>
      </c>
      <c r="ED10" s="30">
        <v>24.343</v>
      </c>
      <c r="EE10" s="30">
        <v>12.26</v>
      </c>
      <c r="EF10" s="30">
        <v>11.01</v>
      </c>
      <c r="EG10" s="1">
        <f>POWER(EF10,2)*0.52*EE10</f>
        <v>772.80238152000004</v>
      </c>
      <c r="EH10" s="21">
        <f t="shared" si="80"/>
        <v>86.939285714285717</v>
      </c>
      <c r="EJ10" s="30">
        <v>22.39</v>
      </c>
      <c r="EK10" s="30">
        <v>12.58</v>
      </c>
      <c r="EL10" s="30">
        <v>11.7</v>
      </c>
      <c r="EM10" s="1">
        <f>POWER(EL10,2)*0.52*EK10</f>
        <v>895.47962400000006</v>
      </c>
      <c r="EN10" s="21">
        <f t="shared" si="81"/>
        <v>79.964285714285708</v>
      </c>
      <c r="EP10" s="30">
        <v>22.908000000000001</v>
      </c>
      <c r="EQ10" s="30">
        <v>13.2</v>
      </c>
      <c r="ER10" s="30">
        <v>11.94</v>
      </c>
      <c r="ES10" s="1">
        <f>POWER(ER10,2)*0.52*EQ10</f>
        <v>978.55655039999988</v>
      </c>
      <c r="ET10" s="21">
        <f t="shared" si="82"/>
        <v>81.814285714285717</v>
      </c>
      <c r="EV10" s="30">
        <v>24.007999999999999</v>
      </c>
      <c r="EW10" s="30">
        <v>13.04</v>
      </c>
      <c r="EX10" s="30">
        <v>12.37</v>
      </c>
      <c r="EY10" s="1">
        <f>POWER(EX10,2)*0.52*EW10</f>
        <v>1037.5769955199999</v>
      </c>
      <c r="EZ10" s="21">
        <f t="shared" si="83"/>
        <v>85.742857142857133</v>
      </c>
      <c r="FB10" s="30">
        <v>23.33</v>
      </c>
      <c r="FC10" s="30">
        <v>13.04</v>
      </c>
      <c r="FD10" s="30">
        <v>12.5</v>
      </c>
      <c r="FE10" s="1">
        <f>POWER(FD10,2)*0.52*FC10</f>
        <v>1059.5</v>
      </c>
      <c r="FF10" s="21">
        <f t="shared" ref="FF10" si="84">100*FB10/28</f>
        <v>83.321428571428569</v>
      </c>
      <c r="FH10" s="30">
        <v>22.84</v>
      </c>
      <c r="FI10" s="30">
        <v>14.16</v>
      </c>
      <c r="FJ10" s="30">
        <v>12.7</v>
      </c>
      <c r="FK10" s="32">
        <f>POWER(FJ10,2)*0.52*FI10</f>
        <v>1187.6105280000002</v>
      </c>
      <c r="FL10" s="21">
        <f t="shared" ref="FL10" si="85">100*FH10/28</f>
        <v>81.571428571428569</v>
      </c>
      <c r="FN10" s="30">
        <v>22.876000000000001</v>
      </c>
      <c r="FO10" s="30">
        <v>14.83</v>
      </c>
      <c r="FP10" s="30">
        <v>13.44</v>
      </c>
      <c r="FQ10" s="32">
        <f>POWER(FP10,2)*0.52*FO10</f>
        <v>1392.9740697599998</v>
      </c>
      <c r="FR10" s="21">
        <f t="shared" ref="FR10" si="86">100*FN10/28</f>
        <v>81.7</v>
      </c>
      <c r="FT10" s="30">
        <v>22.053000000000001</v>
      </c>
      <c r="FU10" s="30">
        <v>15.83</v>
      </c>
      <c r="FV10" s="30">
        <v>13.7</v>
      </c>
      <c r="FW10" s="32">
        <f>POWER(FV10,2)*0.52*FU10</f>
        <v>1544.9890039999998</v>
      </c>
      <c r="FX10" s="21">
        <f t="shared" ref="FX10" si="87">100*FT10/28</f>
        <v>78.760714285714286</v>
      </c>
      <c r="FY10" t="s">
        <v>96</v>
      </c>
      <c r="FZ10" s="30"/>
      <c r="GA10" s="30"/>
      <c r="GB10" s="30"/>
      <c r="GC10" s="1"/>
      <c r="GD10" s="21"/>
      <c r="GF10" s="30"/>
      <c r="GG10" s="30"/>
      <c r="GH10" s="30"/>
      <c r="GI10" s="1"/>
      <c r="GJ10" s="21"/>
      <c r="GL10" s="30"/>
      <c r="GM10" s="30"/>
      <c r="GN10" s="30"/>
      <c r="GO10" s="1"/>
      <c r="GP10" s="21"/>
      <c r="GR10" s="30"/>
      <c r="GS10" s="30"/>
      <c r="GT10" s="30"/>
      <c r="GU10" s="1"/>
      <c r="GV10" s="21"/>
      <c r="GX10" s="30"/>
      <c r="GY10" s="30"/>
      <c r="GZ10" s="30"/>
      <c r="HA10" s="1"/>
      <c r="HB10" s="21"/>
      <c r="HD10" s="30"/>
      <c r="HE10" s="30"/>
      <c r="HF10" s="30"/>
      <c r="HG10" s="1"/>
      <c r="HH10" s="21"/>
      <c r="HJ10" s="30"/>
      <c r="HK10" s="30"/>
      <c r="HL10" s="30"/>
      <c r="HM10" s="1"/>
      <c r="HN10" s="21"/>
      <c r="HP10" s="30"/>
      <c r="HQ10" s="30"/>
      <c r="HR10" s="30"/>
      <c r="HS10" s="1"/>
      <c r="HT10" s="21"/>
      <c r="HV10" s="30"/>
      <c r="HW10" s="30"/>
      <c r="HX10" s="30"/>
      <c r="HY10" s="1"/>
      <c r="HZ10" s="21"/>
      <c r="IB10" s="30"/>
      <c r="IC10" s="30"/>
      <c r="ID10" s="30"/>
      <c r="IE10" s="1"/>
      <c r="IF10" s="21"/>
      <c r="IH10" s="30"/>
      <c r="II10" s="30"/>
      <c r="IJ10" s="30"/>
      <c r="IK10" s="1"/>
      <c r="IL10" s="21"/>
      <c r="IN10" s="30"/>
      <c r="IO10" s="30"/>
      <c r="IP10" s="30"/>
      <c r="IQ10" s="1"/>
      <c r="IR10" s="21"/>
      <c r="IT10" s="30"/>
      <c r="IU10" s="30"/>
      <c r="IV10" s="30"/>
      <c r="IW10" s="1"/>
      <c r="IX10" s="21"/>
      <c r="IZ10" s="30"/>
      <c r="JA10" s="30"/>
      <c r="JB10" s="30"/>
      <c r="JC10" s="1"/>
      <c r="JD10" s="21"/>
      <c r="JF10" s="30"/>
      <c r="JG10" s="30"/>
      <c r="JH10" s="30"/>
      <c r="JI10" s="1"/>
      <c r="JJ10" s="21"/>
      <c r="JL10" s="30"/>
      <c r="JM10" s="30"/>
      <c r="JN10" s="30"/>
      <c r="JO10" s="1"/>
      <c r="JP10" s="21"/>
      <c r="JR10" s="30"/>
      <c r="JS10" s="30"/>
      <c r="JT10" s="30"/>
      <c r="JU10" s="1"/>
      <c r="JV10" s="21"/>
      <c r="JX10" s="30"/>
      <c r="JY10" s="30"/>
      <c r="JZ10" s="30"/>
      <c r="KA10" s="1"/>
      <c r="KB10" s="21"/>
      <c r="KD10" s="30"/>
      <c r="KE10" s="30"/>
      <c r="KF10" s="30"/>
      <c r="KG10" s="1"/>
      <c r="KH10" s="21"/>
    </row>
    <row r="11" spans="1:295" x14ac:dyDescent="0.25">
      <c r="A11" s="17">
        <v>511</v>
      </c>
      <c r="B11" s="17" t="s">
        <v>47</v>
      </c>
      <c r="C11" s="9" t="s">
        <v>54</v>
      </c>
      <c r="D11" s="16" t="s">
        <v>46</v>
      </c>
      <c r="E11" s="9" t="s">
        <v>35</v>
      </c>
      <c r="F11" s="9"/>
      <c r="G11" s="9" t="s">
        <v>49</v>
      </c>
      <c r="H11" s="9" t="s">
        <v>49</v>
      </c>
      <c r="I11" s="9">
        <v>23.393999999999998</v>
      </c>
      <c r="J11" s="9">
        <v>5.43</v>
      </c>
      <c r="K11" s="9">
        <v>5.0999999999999996</v>
      </c>
      <c r="L11" s="1">
        <f>POWER(K11,2)*0.52*J11</f>
        <v>73.441835999999995</v>
      </c>
      <c r="N11" s="9">
        <v>23.727</v>
      </c>
      <c r="O11" s="9">
        <v>5.93</v>
      </c>
      <c r="P11" s="9">
        <v>4.96</v>
      </c>
      <c r="Q11" s="1">
        <f>POWER(P11,2)*0.52*O11</f>
        <v>75.861493760000002</v>
      </c>
      <c r="S11" s="9">
        <v>24.308</v>
      </c>
      <c r="T11" s="9">
        <v>5.23</v>
      </c>
      <c r="U11" s="9">
        <v>5</v>
      </c>
      <c r="V11" s="1">
        <f>POWER(U11,2)*0.52*T11</f>
        <v>67.990000000000009</v>
      </c>
      <c r="X11" s="9">
        <v>23.452999999999999</v>
      </c>
      <c r="Y11" s="9">
        <v>5.76</v>
      </c>
      <c r="Z11" s="9">
        <v>4.97</v>
      </c>
      <c r="AA11" s="1">
        <f>POWER(Z11,2)*0.52*Y11</f>
        <v>73.984135679999994</v>
      </c>
      <c r="AC11" s="9">
        <v>24.359000000000002</v>
      </c>
      <c r="AD11" s="9">
        <v>6.81</v>
      </c>
      <c r="AE11" s="9">
        <v>6.26</v>
      </c>
      <c r="AF11" s="1">
        <f>POWER(AE11,2)*0.52*AD11</f>
        <v>138.77112911999998</v>
      </c>
      <c r="AH11" s="9">
        <v>24.234000000000002</v>
      </c>
      <c r="AI11" s="9">
        <v>7.01</v>
      </c>
      <c r="AJ11" s="9">
        <v>6.73</v>
      </c>
      <c r="AK11" s="1">
        <f>POWER(AJ11,2)*0.52*AI11</f>
        <v>165.10167908000003</v>
      </c>
      <c r="AM11" s="9">
        <v>24.73</v>
      </c>
      <c r="AN11" s="9">
        <v>7.19</v>
      </c>
      <c r="AO11" s="9">
        <v>6.18</v>
      </c>
      <c r="AP11" s="1">
        <f>POWER(AO11,2)*0.52*AN11</f>
        <v>142.79374512000001</v>
      </c>
      <c r="AR11" s="30">
        <v>25.218</v>
      </c>
      <c r="AS11" s="30">
        <v>7.31</v>
      </c>
      <c r="AT11" s="30">
        <v>6.28</v>
      </c>
      <c r="AU11" s="1">
        <f>POWER(AT11,2)*0.52*AS11</f>
        <v>149.91324607999999</v>
      </c>
      <c r="AV11" s="21">
        <f t="shared" si="8"/>
        <v>90.064285714285717</v>
      </c>
      <c r="AX11" s="30">
        <v>25.087</v>
      </c>
      <c r="AY11" s="30">
        <v>7.37</v>
      </c>
      <c r="AZ11" s="30">
        <v>6.41</v>
      </c>
      <c r="BA11" s="1">
        <f>POWER(AZ11,2)*0.52*AY11</f>
        <v>157.46603444000002</v>
      </c>
      <c r="BB11" s="21">
        <f t="shared" si="10"/>
        <v>89.596428571428561</v>
      </c>
      <c r="BD11" s="30">
        <v>24.837</v>
      </c>
      <c r="BE11" s="30">
        <v>7.78</v>
      </c>
      <c r="BF11" s="30">
        <v>7.15</v>
      </c>
      <c r="BG11" s="1">
        <f>POWER(BF11,2)*0.52*BE11</f>
        <v>206.82118600000001</v>
      </c>
      <c r="BH11" s="21">
        <f t="shared" si="12"/>
        <v>88.703571428571422</v>
      </c>
      <c r="BJ11" s="30">
        <v>24.37</v>
      </c>
      <c r="BK11" s="30">
        <v>8.67</v>
      </c>
      <c r="BL11" s="30">
        <v>7.54</v>
      </c>
      <c r="BM11" s="1">
        <f>POWER(BL11,2)*0.52*BK11</f>
        <v>256.30975344000001</v>
      </c>
      <c r="BN11" s="21">
        <f t="shared" si="14"/>
        <v>87.035714285714292</v>
      </c>
      <c r="BP11" s="30">
        <v>25.106999999999999</v>
      </c>
      <c r="BQ11" s="30">
        <v>9.2200000000000006</v>
      </c>
      <c r="BR11" s="30">
        <v>8.82</v>
      </c>
      <c r="BS11" s="1">
        <f>POWER(BR11,2)*0.52*BQ11</f>
        <v>372.96788256000008</v>
      </c>
      <c r="BT11" s="21">
        <f t="shared" si="16"/>
        <v>89.66785714285713</v>
      </c>
      <c r="BV11" s="30">
        <v>24.748000000000001</v>
      </c>
      <c r="BW11" s="30">
        <v>9.6999999999999993</v>
      </c>
      <c r="BX11" s="30">
        <v>8.92</v>
      </c>
      <c r="BY11" s="1">
        <f>POWER(BX11,2)*0.52*BW11</f>
        <v>401.33292160000002</v>
      </c>
      <c r="BZ11" s="21">
        <f t="shared" si="18"/>
        <v>88.385714285714286</v>
      </c>
      <c r="CB11" s="30">
        <v>25.084</v>
      </c>
      <c r="CC11" s="30">
        <v>10.24</v>
      </c>
      <c r="CD11" s="30">
        <v>9.24</v>
      </c>
      <c r="CE11" s="1">
        <f>POWER(CD11,2)*0.52*CC11</f>
        <v>454.61864448</v>
      </c>
      <c r="CF11" s="21">
        <f t="shared" si="20"/>
        <v>89.585714285714289</v>
      </c>
      <c r="CH11" s="30">
        <v>24.058</v>
      </c>
      <c r="CI11" s="30">
        <v>10.64</v>
      </c>
      <c r="CJ11" s="30">
        <v>9.93</v>
      </c>
      <c r="CK11" s="1">
        <f>POWER(CJ11,2)*0.52*CI11</f>
        <v>545.56119072000001</v>
      </c>
      <c r="CL11" s="21">
        <f t="shared" si="22"/>
        <v>85.921428571428578</v>
      </c>
      <c r="CN11" s="30">
        <v>23.968</v>
      </c>
      <c r="CO11" s="30">
        <v>11.64</v>
      </c>
      <c r="CP11" s="30">
        <v>10.029999999999999</v>
      </c>
      <c r="CQ11" s="1">
        <f>POWER(CP11,2)*0.52*CO11</f>
        <v>608.91712752000001</v>
      </c>
      <c r="CR11" s="21">
        <f t="shared" si="24"/>
        <v>85.600000000000009</v>
      </c>
      <c r="CT11" s="30">
        <v>24.965</v>
      </c>
      <c r="CU11" s="30">
        <v>12.22</v>
      </c>
      <c r="CV11" s="30">
        <v>11.13</v>
      </c>
      <c r="CW11" s="1">
        <f>POWER(CV11,2)*0.52*CU11</f>
        <v>787.16337336000015</v>
      </c>
      <c r="CX11" s="21">
        <f t="shared" si="26"/>
        <v>89.160714285714292</v>
      </c>
      <c r="CZ11" s="30">
        <v>23.652999999999999</v>
      </c>
      <c r="DA11" s="30">
        <v>12.92</v>
      </c>
      <c r="DB11" s="30">
        <v>11.73</v>
      </c>
      <c r="DC11" s="1">
        <f>POWER(DB11,2)*0.52*DA11</f>
        <v>924.40413936000004</v>
      </c>
      <c r="DD11" s="21">
        <f t="shared" si="28"/>
        <v>84.474999999999994</v>
      </c>
      <c r="DF11" s="30">
        <v>23.934000000000001</v>
      </c>
      <c r="DG11" s="30">
        <v>13.5</v>
      </c>
      <c r="DH11" s="30">
        <v>12.92</v>
      </c>
      <c r="DI11" s="32">
        <f>POWER(DH11,2)*0.52*DG11</f>
        <v>1171.8233279999999</v>
      </c>
      <c r="DJ11" s="21">
        <f t="shared" si="30"/>
        <v>85.478571428571428</v>
      </c>
      <c r="DK11" t="s">
        <v>79</v>
      </c>
      <c r="DL11" s="30"/>
      <c r="DM11" s="30"/>
      <c r="DN11" s="30"/>
      <c r="DO11" s="1"/>
      <c r="DP11" s="21"/>
      <c r="DR11" s="30"/>
      <c r="DS11" s="30"/>
      <c r="DT11" s="30"/>
      <c r="DU11" s="1"/>
      <c r="DV11" s="21"/>
      <c r="DX11" s="30"/>
      <c r="DY11" s="30"/>
      <c r="DZ11" s="30"/>
      <c r="EA11" s="1"/>
      <c r="EB11" s="21"/>
      <c r="ED11" s="30"/>
      <c r="EE11" s="30"/>
      <c r="EF11" s="30"/>
      <c r="EG11" s="1"/>
      <c r="EH11" s="21"/>
      <c r="EJ11" s="30"/>
      <c r="EK11" s="30"/>
      <c r="EL11" s="30"/>
      <c r="EM11" s="1"/>
      <c r="EN11" s="21"/>
      <c r="EP11" s="30"/>
      <c r="EQ11" s="30"/>
      <c r="ER11" s="30"/>
      <c r="ES11" s="1"/>
      <c r="ET11" s="21"/>
      <c r="EV11" s="30"/>
      <c r="EW11" s="30"/>
      <c r="EX11" s="30"/>
      <c r="EY11" s="1"/>
      <c r="EZ11" s="21"/>
      <c r="FB11" s="30"/>
      <c r="FC11" s="30"/>
      <c r="FD11" s="30"/>
      <c r="FE11" s="1"/>
      <c r="FF11" s="21"/>
      <c r="FH11" s="30"/>
      <c r="FI11" s="30"/>
      <c r="FJ11" s="30"/>
      <c r="FK11" s="1"/>
      <c r="FL11" s="21"/>
      <c r="FN11" s="30"/>
      <c r="FO11" s="30"/>
      <c r="FP11" s="30"/>
      <c r="FQ11" s="1"/>
      <c r="FR11" s="21"/>
      <c r="FT11" s="30"/>
      <c r="FU11" s="30"/>
      <c r="FV11" s="30"/>
      <c r="FW11" s="1"/>
      <c r="FX11" s="21"/>
      <c r="FZ11" s="30"/>
      <c r="GA11" s="30"/>
      <c r="GB11" s="30"/>
      <c r="GC11" s="1"/>
      <c r="GD11" s="21"/>
      <c r="GF11" s="30"/>
      <c r="GG11" s="30"/>
      <c r="GH11" s="30"/>
      <c r="GI11" s="1"/>
      <c r="GJ11" s="21"/>
      <c r="GL11" s="30"/>
      <c r="GM11" s="30"/>
      <c r="GN11" s="30"/>
      <c r="GO11" s="1"/>
      <c r="GP11" s="21"/>
      <c r="GR11" s="30"/>
      <c r="GS11" s="30"/>
      <c r="GT11" s="30"/>
      <c r="GU11" s="1"/>
      <c r="GV11" s="21"/>
      <c r="GX11" s="30"/>
      <c r="GY11" s="30"/>
      <c r="GZ11" s="30"/>
      <c r="HA11" s="1"/>
      <c r="HB11" s="21"/>
      <c r="HD11" s="30"/>
      <c r="HE11" s="30"/>
      <c r="HF11" s="30"/>
      <c r="HG11" s="1"/>
      <c r="HH11" s="21"/>
      <c r="HJ11" s="30"/>
      <c r="HK11" s="30"/>
      <c r="HL11" s="30"/>
      <c r="HM11" s="1"/>
      <c r="HN11" s="21"/>
      <c r="HP11" s="30"/>
      <c r="HQ11" s="30"/>
      <c r="HR11" s="30"/>
      <c r="HS11" s="1"/>
      <c r="HT11" s="21"/>
      <c r="HV11" s="30"/>
      <c r="HW11" s="30"/>
      <c r="HX11" s="30"/>
      <c r="HY11" s="1"/>
      <c r="HZ11" s="21"/>
      <c r="IB11" s="30"/>
      <c r="IC11" s="30"/>
      <c r="ID11" s="30"/>
      <c r="IE11" s="1"/>
      <c r="IF11" s="21"/>
      <c r="IH11" s="30"/>
      <c r="II11" s="30"/>
      <c r="IJ11" s="30"/>
      <c r="IK11" s="1"/>
      <c r="IL11" s="21"/>
      <c r="IN11" s="30"/>
      <c r="IO11" s="30"/>
      <c r="IP11" s="30"/>
      <c r="IQ11" s="1"/>
      <c r="IR11" s="21"/>
      <c r="IT11" s="30"/>
      <c r="IU11" s="30"/>
      <c r="IV11" s="30"/>
      <c r="IW11" s="1"/>
      <c r="IX11" s="21"/>
      <c r="IZ11" s="30"/>
      <c r="JA11" s="30"/>
      <c r="JB11" s="30"/>
      <c r="JC11" s="1"/>
      <c r="JD11" s="21"/>
      <c r="JF11" s="30"/>
      <c r="JG11" s="30"/>
      <c r="JH11" s="30"/>
      <c r="JI11" s="1"/>
      <c r="JJ11" s="21"/>
      <c r="JL11" s="30"/>
      <c r="JM11" s="30"/>
      <c r="JN11" s="30"/>
      <c r="JO11" s="1"/>
      <c r="JP11" s="21"/>
      <c r="JR11" s="30"/>
      <c r="JS11" s="30"/>
      <c r="JT11" s="30"/>
      <c r="JU11" s="1"/>
      <c r="JV11" s="21"/>
      <c r="JX11" s="30"/>
      <c r="JY11" s="30"/>
      <c r="JZ11" s="30"/>
      <c r="KA11" s="1"/>
      <c r="KB11" s="21"/>
      <c r="KD11" s="30"/>
      <c r="KE11" s="30"/>
      <c r="KF11" s="30"/>
      <c r="KG11" s="1"/>
      <c r="KH11" s="21"/>
    </row>
    <row r="12" spans="1:295" x14ac:dyDescent="0.25">
      <c r="A12" s="9" t="s">
        <v>20</v>
      </c>
      <c r="B12" s="9"/>
      <c r="C12" s="9"/>
      <c r="D12" s="9"/>
      <c r="E12" s="9"/>
      <c r="F12" s="15"/>
      <c r="G12" s="9"/>
      <c r="H12" s="9"/>
      <c r="I12" s="9"/>
      <c r="J12" s="9"/>
      <c r="K12" s="9"/>
      <c r="L12" s="5">
        <f>AVERAGE(L6:L11)</f>
        <v>71.143959639999991</v>
      </c>
      <c r="N12" s="9"/>
      <c r="O12" s="9"/>
      <c r="P12" s="9"/>
      <c r="Q12" s="5">
        <f>AVERAGE(Q6:Q11)</f>
        <v>73.188211286666657</v>
      </c>
      <c r="S12" s="9"/>
      <c r="T12" s="9"/>
      <c r="U12" s="9"/>
      <c r="V12" s="5">
        <f>AVERAGE(V6:V11)</f>
        <v>75.576746959999994</v>
      </c>
      <c r="X12" s="9"/>
      <c r="Y12" s="9"/>
      <c r="Z12" s="9"/>
      <c r="AA12" s="5">
        <f>AVERAGE(AA6:AA11)</f>
        <v>93.603761420000012</v>
      </c>
      <c r="AC12" s="9"/>
      <c r="AD12" s="9"/>
      <c r="AE12" s="9"/>
      <c r="AF12" s="5">
        <f>AVERAGE(AF6:AF11)</f>
        <v>118.25487821333333</v>
      </c>
      <c r="AH12" s="9"/>
      <c r="AI12" s="9"/>
      <c r="AJ12" s="9"/>
      <c r="AK12" s="5">
        <f>AVERAGE(AK6:AK11)</f>
        <v>151.16686780000001</v>
      </c>
      <c r="AM12" s="9"/>
      <c r="AN12" s="9"/>
      <c r="AO12" s="9"/>
      <c r="AP12" s="5">
        <f>AVERAGE(AP6:AP11)</f>
        <v>154.33626268666669</v>
      </c>
      <c r="AR12" s="9"/>
      <c r="AS12" s="9"/>
      <c r="AT12" s="9"/>
      <c r="AU12" s="5">
        <f>AVERAGE(AU6:AU11)</f>
        <v>165.46325709333337</v>
      </c>
      <c r="AV12" s="21"/>
      <c r="AX12" s="9"/>
      <c r="AY12" s="9"/>
      <c r="AZ12" s="9"/>
      <c r="BA12" s="5">
        <f>AVERAGE(BA6:BA11)</f>
        <v>181.18123642666669</v>
      </c>
      <c r="BB12" s="21"/>
      <c r="BD12" s="9"/>
      <c r="BE12" s="9"/>
      <c r="BF12" s="9"/>
      <c r="BG12" s="5">
        <f>AVERAGE(BG6:BG11)</f>
        <v>219.55303673333333</v>
      </c>
      <c r="BH12" s="21"/>
      <c r="BJ12" s="9"/>
      <c r="BK12" s="9"/>
      <c r="BL12" s="9"/>
      <c r="BM12" s="5">
        <f>AVERAGE(BM6:BM11)</f>
        <v>266.8415192733334</v>
      </c>
      <c r="BN12" s="21"/>
      <c r="BP12" s="9"/>
      <c r="BQ12" s="9"/>
      <c r="BR12" s="9"/>
      <c r="BS12" s="5">
        <f>AVERAGE(BS6:BS11)</f>
        <v>402.41324309333339</v>
      </c>
      <c r="BT12" s="21"/>
      <c r="BV12" s="9"/>
      <c r="BW12" s="9"/>
      <c r="BX12" s="9"/>
      <c r="BY12" s="5">
        <f>AVERAGE(BY6:BY11)</f>
        <v>428.7864927666667</v>
      </c>
      <c r="BZ12" s="21"/>
      <c r="CB12" s="9"/>
      <c r="CC12" s="9"/>
      <c r="CD12" s="9"/>
      <c r="CE12" s="5">
        <f>AVERAGE(CE6:CE11)</f>
        <v>475.77570941333335</v>
      </c>
      <c r="CF12" s="21"/>
      <c r="CH12" s="9"/>
      <c r="CI12" s="9"/>
      <c r="CJ12" s="9"/>
      <c r="CK12" s="5">
        <f>AVERAGE(CK6:CK11)</f>
        <v>572.6706412266667</v>
      </c>
      <c r="CL12" s="21"/>
      <c r="CN12" s="9"/>
      <c r="CO12" s="9"/>
      <c r="CP12" s="9"/>
      <c r="CQ12" s="5">
        <f>AVERAGE(CQ6:CQ11)</f>
        <v>614.84910404666664</v>
      </c>
      <c r="CR12" s="21"/>
      <c r="CT12" s="9"/>
      <c r="CU12" s="9"/>
      <c r="CV12" s="9"/>
      <c r="CW12" s="5">
        <f>AVERAGE(CW6:CW11)</f>
        <v>691.72420061333344</v>
      </c>
      <c r="CX12" s="21"/>
      <c r="CZ12" s="9"/>
      <c r="DA12" s="9"/>
      <c r="DB12" s="9"/>
      <c r="DC12" s="5">
        <f>AVERAGE(DC6:DC11)</f>
        <v>772.7686063066667</v>
      </c>
      <c r="DD12" s="21"/>
      <c r="DF12" s="9"/>
      <c r="DG12" s="9"/>
      <c r="DH12" s="9"/>
      <c r="DI12" s="5">
        <f>AVERAGE(DI6:DI11)</f>
        <v>849.80595847333336</v>
      </c>
      <c r="DJ12" s="21"/>
      <c r="DL12" s="9"/>
      <c r="DM12" s="9"/>
      <c r="DN12" s="9"/>
      <c r="DO12" s="5">
        <f>AVERAGE(DO6:DO11)</f>
        <v>654.33334616000013</v>
      </c>
      <c r="DP12" s="21"/>
      <c r="DR12" s="9"/>
      <c r="DS12" s="9"/>
      <c r="DT12" s="9"/>
      <c r="DU12" s="5">
        <f>AVERAGE(DU6:DU11)</f>
        <v>705.43106178999994</v>
      </c>
      <c r="DV12" s="21"/>
      <c r="DX12" s="9"/>
      <c r="DY12" s="9"/>
      <c r="DZ12" s="9"/>
      <c r="EA12" s="5">
        <f>AVERAGE(EA6:EA11)</f>
        <v>730.67732334999994</v>
      </c>
      <c r="EB12" s="21"/>
      <c r="ED12" s="9"/>
      <c r="EE12" s="9"/>
      <c r="EF12" s="9"/>
      <c r="EG12" s="5">
        <f>AVERAGE(EG6:EG11)</f>
        <v>809.9717880799999</v>
      </c>
      <c r="EH12" s="21"/>
      <c r="EJ12" s="9"/>
      <c r="EK12" s="9"/>
      <c r="EL12" s="9"/>
      <c r="EM12" s="5">
        <f>AVERAGE(EM6:EM11)</f>
        <v>884.53835391999996</v>
      </c>
      <c r="EN12" s="21"/>
      <c r="EP12" s="9"/>
      <c r="EQ12" s="9"/>
      <c r="ER12" s="9"/>
      <c r="ES12" s="5">
        <f>AVERAGE(ES6:ES11)</f>
        <v>931.27731008000001</v>
      </c>
      <c r="ET12" s="21"/>
      <c r="EV12" s="9"/>
      <c r="EW12" s="9"/>
      <c r="EX12" s="9"/>
      <c r="EY12" s="5">
        <f>AVERAGE(EY6:EY11)</f>
        <v>1029.1110174800001</v>
      </c>
      <c r="EZ12" s="21"/>
      <c r="FB12" s="9"/>
      <c r="FC12" s="9"/>
      <c r="FD12" s="9"/>
      <c r="FE12" s="5">
        <f>AVERAGE(FE6:FE11)</f>
        <v>805.76641912000002</v>
      </c>
      <c r="FF12" s="21"/>
      <c r="FH12" s="9"/>
      <c r="FI12" s="9"/>
      <c r="FJ12" s="9"/>
      <c r="FK12" s="5">
        <f>AVERAGE(FK6:FK11)</f>
        <v>885.92820602000006</v>
      </c>
      <c r="FL12" s="21"/>
      <c r="FN12" s="9"/>
      <c r="FO12" s="9"/>
      <c r="FP12" s="9"/>
      <c r="FQ12" s="5">
        <f>AVERAGE(FQ6:FQ11)</f>
        <v>999.37301256000001</v>
      </c>
      <c r="FR12" s="21"/>
      <c r="FT12" s="9"/>
      <c r="FU12" s="9"/>
      <c r="FV12" s="9"/>
      <c r="FW12" s="5">
        <f>AVERAGE(FW6:FW11)</f>
        <v>1103.4895567799999</v>
      </c>
      <c r="FX12" s="21"/>
      <c r="FZ12" s="9"/>
      <c r="GA12" s="9"/>
      <c r="GB12" s="9"/>
      <c r="GC12" s="5">
        <f>AVERAGE(GC6:GC11)</f>
        <v>621.83218500000009</v>
      </c>
      <c r="GD12" s="21"/>
      <c r="GF12" s="9"/>
      <c r="GG12" s="9"/>
      <c r="GH12" s="9"/>
      <c r="GI12" s="5">
        <f>AVERAGE(GI6:GI11)</f>
        <v>643.89401492000013</v>
      </c>
      <c r="GJ12" s="21"/>
      <c r="GL12" s="9"/>
      <c r="GM12" s="9"/>
      <c r="GN12" s="9"/>
      <c r="GO12" s="5">
        <f>AVERAGE(GO6:GO11)</f>
        <v>743.61891967999998</v>
      </c>
      <c r="GP12" s="21"/>
      <c r="GR12" s="9"/>
      <c r="GS12" s="9"/>
      <c r="GT12" s="9"/>
      <c r="GU12" s="5">
        <f>AVERAGE(GU6:GU11)</f>
        <v>767.00706939999998</v>
      </c>
      <c r="GV12" s="21"/>
      <c r="GX12" s="9"/>
      <c r="GY12" s="9"/>
      <c r="GZ12" s="9"/>
      <c r="HA12" s="5">
        <f>AVERAGE(HA6:HA11)</f>
        <v>788.26530328000001</v>
      </c>
      <c r="HB12" s="21"/>
      <c r="HD12" s="9"/>
      <c r="HE12" s="9"/>
      <c r="HF12" s="9"/>
      <c r="HG12" s="5">
        <f>AVERAGE(HG6:HG11)</f>
        <v>872.54086400000017</v>
      </c>
      <c r="HH12" s="21"/>
      <c r="HJ12" s="9"/>
      <c r="HK12" s="9"/>
      <c r="HL12" s="9"/>
      <c r="HM12" s="5">
        <f>AVERAGE(HM6:HM11)</f>
        <v>938.80276672000002</v>
      </c>
      <c r="HN12" s="21"/>
      <c r="HP12" s="9"/>
      <c r="HQ12" s="9"/>
      <c r="HR12" s="9"/>
      <c r="HS12" s="5">
        <f>AVERAGE(HS6:HS11)</f>
        <v>960.52234667999983</v>
      </c>
      <c r="HT12" s="21"/>
      <c r="HV12" s="9"/>
      <c r="HW12" s="9"/>
      <c r="HX12" s="9"/>
      <c r="HY12" s="5">
        <f>AVERAGE(HY6:HY11)</f>
        <v>895.33484351999994</v>
      </c>
      <c r="HZ12" s="21"/>
      <c r="IB12" s="9"/>
      <c r="IC12" s="9"/>
      <c r="ID12" s="9"/>
      <c r="IE12" s="5">
        <f>AVERAGE(IE6:IE11)</f>
        <v>902.14302672000008</v>
      </c>
      <c r="IF12" s="21"/>
      <c r="IH12" s="9"/>
      <c r="II12" s="9"/>
      <c r="IJ12" s="9"/>
      <c r="IK12" s="5">
        <f>AVERAGE(IK6:IK11)</f>
        <v>952.71947263999982</v>
      </c>
      <c r="IL12" s="21"/>
      <c r="IN12" s="9"/>
      <c r="IO12" s="9"/>
      <c r="IP12" s="9"/>
      <c r="IQ12" s="5">
        <f>AVERAGE(IQ6:IQ11)</f>
        <v>1131.6247254</v>
      </c>
      <c r="IR12" s="21"/>
      <c r="IT12" s="9"/>
      <c r="IU12" s="9"/>
      <c r="IV12" s="9"/>
      <c r="IW12" s="5">
        <f>AVERAGE(IW6:IW11)</f>
        <v>959.79435551999984</v>
      </c>
      <c r="IX12" s="21"/>
      <c r="IZ12" s="9"/>
      <c r="JA12" s="9"/>
      <c r="JB12" s="9"/>
      <c r="JC12" s="5">
        <f>AVERAGE(JC6:JC11)</f>
        <v>956.9705782000002</v>
      </c>
      <c r="JD12" s="21"/>
      <c r="JF12" s="9"/>
      <c r="JG12" s="9"/>
      <c r="JH12" s="9"/>
      <c r="JI12" s="5">
        <f>AVERAGE(JI6:JI11)</f>
        <v>1081.2192768</v>
      </c>
      <c r="JJ12" s="21"/>
      <c r="JL12" s="9"/>
      <c r="JM12" s="9"/>
      <c r="JN12" s="9"/>
      <c r="JO12" s="5">
        <f>AVERAGE(JO6:JO11)</f>
        <v>1069.4711788799998</v>
      </c>
      <c r="JP12" s="21"/>
      <c r="JR12" s="9"/>
      <c r="JS12" s="9"/>
      <c r="JT12" s="9"/>
      <c r="JU12" s="5">
        <f>AVERAGE(JU6:JU11)</f>
        <v>1031.7266013600001</v>
      </c>
      <c r="JV12" s="21"/>
      <c r="JX12" s="9"/>
      <c r="JY12" s="9"/>
      <c r="JZ12" s="9"/>
      <c r="KA12" s="5">
        <f>AVERAGE(KA6:KA11)</f>
        <v>1123.1154792</v>
      </c>
      <c r="KB12" s="21"/>
      <c r="KD12" s="9"/>
      <c r="KE12" s="9"/>
      <c r="KF12" s="9"/>
      <c r="KG12" s="5" t="e">
        <f>AVERAGE(KG6:KG11)</f>
        <v>#DIV/0!</v>
      </c>
      <c r="KH12" s="21"/>
    </row>
    <row r="13" spans="1:295" s="18" customFormat="1" x14ac:dyDescent="0.25">
      <c r="A13" s="17"/>
      <c r="B13" s="17"/>
      <c r="C13" s="3"/>
      <c r="D13" s="13"/>
      <c r="E13" s="3"/>
      <c r="F13" s="3"/>
      <c r="G13" s="3"/>
      <c r="H13" s="3"/>
      <c r="I13" s="3"/>
      <c r="J13" s="3"/>
      <c r="K13" s="3"/>
      <c r="L13" s="3"/>
      <c r="N13" s="3"/>
      <c r="O13" s="3"/>
      <c r="P13" s="3"/>
      <c r="Q13" s="3"/>
      <c r="S13" s="3"/>
      <c r="T13" s="3"/>
      <c r="U13" s="3"/>
      <c r="V13" s="3"/>
      <c r="X13" s="3"/>
      <c r="Y13" s="3"/>
      <c r="Z13" s="3"/>
      <c r="AA13" s="3"/>
      <c r="AC13" s="3"/>
      <c r="AD13" s="3"/>
      <c r="AE13" s="3"/>
      <c r="AF13" s="3"/>
      <c r="AH13" s="3"/>
      <c r="AI13" s="3"/>
      <c r="AJ13" s="3"/>
      <c r="AK13" s="3"/>
      <c r="AM13" s="3"/>
      <c r="AN13" s="3"/>
      <c r="AO13" s="3"/>
      <c r="AP13" s="3"/>
      <c r="AR13" s="3"/>
      <c r="AS13" s="3"/>
      <c r="AT13" s="3"/>
      <c r="AU13" s="3"/>
      <c r="AV13" s="24"/>
      <c r="AX13" s="3"/>
      <c r="AY13" s="3"/>
      <c r="AZ13" s="3"/>
      <c r="BA13" s="3"/>
      <c r="BB13" s="24"/>
      <c r="BD13" s="3"/>
      <c r="BE13" s="3"/>
      <c r="BF13" s="3"/>
      <c r="BG13" s="3"/>
      <c r="BH13" s="24"/>
      <c r="BJ13" s="3"/>
      <c r="BK13" s="3"/>
      <c r="BL13" s="3"/>
      <c r="BM13" s="3"/>
      <c r="BN13" s="24"/>
      <c r="BP13" s="3"/>
      <c r="BQ13" s="3"/>
      <c r="BR13" s="3"/>
      <c r="BS13" s="3"/>
      <c r="BT13" s="24"/>
      <c r="BV13" s="3"/>
      <c r="BW13" s="3"/>
      <c r="BX13" s="3"/>
      <c r="BY13" s="3"/>
      <c r="BZ13" s="24"/>
      <c r="CB13" s="3"/>
      <c r="CC13" s="3"/>
      <c r="CD13" s="3"/>
      <c r="CE13" s="3"/>
      <c r="CF13" s="24"/>
      <c r="CH13" s="3"/>
      <c r="CI13" s="3"/>
      <c r="CJ13" s="3"/>
      <c r="CK13" s="3"/>
      <c r="CL13" s="24"/>
      <c r="CN13" s="3"/>
      <c r="CO13" s="3"/>
      <c r="CP13" s="3"/>
      <c r="CQ13" s="3"/>
      <c r="CR13" s="24"/>
      <c r="CT13" s="3"/>
      <c r="CU13" s="3"/>
      <c r="CV13" s="3"/>
      <c r="CW13" s="3"/>
      <c r="CX13" s="24"/>
      <c r="CZ13" s="3"/>
      <c r="DA13" s="3"/>
      <c r="DB13" s="3"/>
      <c r="DC13" s="3"/>
      <c r="DD13" s="24"/>
      <c r="DF13" s="3"/>
      <c r="DG13" s="3"/>
      <c r="DH13" s="3"/>
      <c r="DI13" s="3"/>
      <c r="DJ13" s="24"/>
      <c r="DL13" s="3"/>
      <c r="DM13" s="3"/>
      <c r="DN13" s="3"/>
      <c r="DO13" s="3"/>
      <c r="DP13" s="24"/>
      <c r="DR13" s="3"/>
      <c r="DS13" s="3"/>
      <c r="DT13" s="3"/>
      <c r="DU13" s="3"/>
      <c r="DV13" s="24"/>
      <c r="DX13" s="3"/>
      <c r="DY13" s="3"/>
      <c r="DZ13" s="3"/>
      <c r="EA13" s="3"/>
      <c r="EB13" s="24"/>
      <c r="ED13" s="3"/>
      <c r="EE13" s="3"/>
      <c r="EF13" s="3"/>
      <c r="EG13" s="3"/>
      <c r="EH13" s="24"/>
      <c r="EJ13" s="3"/>
      <c r="EK13" s="3"/>
      <c r="EL13" s="3"/>
      <c r="EM13" s="3"/>
      <c r="EN13" s="24"/>
      <c r="EP13" s="3"/>
      <c r="EQ13" s="3"/>
      <c r="ER13" s="3"/>
      <c r="ES13" s="3"/>
      <c r="ET13" s="24"/>
      <c r="EV13" s="3"/>
      <c r="EW13" s="3"/>
      <c r="EX13" s="3"/>
      <c r="EY13" s="3"/>
      <c r="EZ13" s="24"/>
      <c r="FB13" s="3"/>
      <c r="FC13" s="3"/>
      <c r="FD13" s="3"/>
      <c r="FE13" s="3"/>
      <c r="FF13" s="24"/>
      <c r="FH13" s="3"/>
      <c r="FI13" s="3"/>
      <c r="FJ13" s="3"/>
      <c r="FK13" s="3"/>
      <c r="FL13" s="24"/>
      <c r="FN13" s="3"/>
      <c r="FO13" s="3"/>
      <c r="FP13" s="3"/>
      <c r="FQ13" s="3"/>
      <c r="FR13" s="24"/>
      <c r="FT13" s="3"/>
      <c r="FU13" s="3"/>
      <c r="FV13" s="3"/>
      <c r="FW13" s="3"/>
      <c r="FX13" s="24"/>
      <c r="FZ13" s="3"/>
      <c r="GA13" s="3"/>
      <c r="GB13" s="3"/>
      <c r="GC13" s="3"/>
      <c r="GD13" s="24"/>
      <c r="GF13" s="3"/>
      <c r="GG13" s="3"/>
      <c r="GH13" s="3"/>
      <c r="GI13" s="3"/>
      <c r="GJ13" s="24"/>
      <c r="GL13" s="3"/>
      <c r="GM13" s="3"/>
      <c r="GN13" s="3"/>
      <c r="GO13" s="3"/>
      <c r="GP13" s="24"/>
      <c r="GR13" s="3"/>
      <c r="GS13" s="3"/>
      <c r="GT13" s="3"/>
      <c r="GU13" s="3"/>
      <c r="GV13" s="24"/>
      <c r="GX13" s="3"/>
      <c r="GY13" s="3"/>
      <c r="GZ13" s="3"/>
      <c r="HA13" s="3"/>
      <c r="HB13" s="24"/>
      <c r="HD13" s="3"/>
      <c r="HE13" s="3"/>
      <c r="HF13" s="3"/>
      <c r="HG13" s="3"/>
      <c r="HH13" s="24"/>
      <c r="HJ13" s="3"/>
      <c r="HK13" s="3"/>
      <c r="HL13" s="3"/>
      <c r="HM13" s="3"/>
      <c r="HN13" s="24"/>
      <c r="HP13" s="3"/>
      <c r="HQ13" s="3"/>
      <c r="HR13" s="3"/>
      <c r="HS13" s="3"/>
      <c r="HT13" s="24"/>
      <c r="HV13" s="3"/>
      <c r="HW13" s="3"/>
      <c r="HX13" s="3"/>
      <c r="HY13" s="3"/>
      <c r="HZ13" s="24"/>
      <c r="IB13" s="3"/>
      <c r="IC13" s="3"/>
      <c r="ID13" s="3"/>
      <c r="IE13" s="3"/>
      <c r="IF13" s="24"/>
      <c r="IH13" s="3"/>
      <c r="II13" s="3"/>
      <c r="IJ13" s="3"/>
      <c r="IK13" s="3"/>
      <c r="IL13" s="24"/>
      <c r="IN13" s="3"/>
      <c r="IO13" s="3"/>
      <c r="IP13" s="3"/>
      <c r="IQ13" s="3"/>
      <c r="IR13" s="24"/>
      <c r="IT13" s="3"/>
      <c r="IU13" s="3"/>
      <c r="IV13" s="3"/>
      <c r="IW13" s="3"/>
      <c r="IX13" s="24"/>
      <c r="IZ13" s="3"/>
      <c r="JA13" s="3"/>
      <c r="JB13" s="3"/>
      <c r="JC13" s="3"/>
      <c r="JD13" s="24"/>
      <c r="JF13" s="3"/>
      <c r="JG13" s="3"/>
      <c r="JH13" s="3"/>
      <c r="JI13" s="3"/>
      <c r="JJ13" s="24"/>
      <c r="JL13" s="3"/>
      <c r="JM13" s="3"/>
      <c r="JN13" s="3"/>
      <c r="JO13" s="3"/>
      <c r="JP13" s="24"/>
      <c r="JR13" s="3"/>
      <c r="JS13" s="3"/>
      <c r="JT13" s="3"/>
      <c r="JU13" s="3"/>
      <c r="JV13" s="24"/>
      <c r="JX13" s="3"/>
      <c r="JY13" s="3"/>
      <c r="JZ13" s="3"/>
      <c r="KA13" s="3"/>
      <c r="KB13" s="24"/>
      <c r="KD13" s="3"/>
      <c r="KE13" s="3"/>
      <c r="KF13" s="3"/>
      <c r="KG13" s="3"/>
      <c r="KH13" s="24"/>
    </row>
    <row r="14" spans="1:295" s="18" customFormat="1" ht="21" x14ac:dyDescent="0.35">
      <c r="A14" s="17"/>
      <c r="B14" s="17"/>
      <c r="C14" s="3"/>
      <c r="D14" s="13"/>
      <c r="E14" s="3"/>
      <c r="F14" s="3"/>
      <c r="G14" s="3"/>
      <c r="H14" s="3"/>
      <c r="I14" s="3"/>
      <c r="J14" s="3"/>
      <c r="K14" s="3"/>
      <c r="L14" s="3"/>
      <c r="N14" s="3"/>
      <c r="O14" s="3"/>
      <c r="P14" s="3"/>
      <c r="Q14" s="3"/>
      <c r="S14" s="3"/>
      <c r="T14" s="3"/>
      <c r="U14" s="3"/>
      <c r="V14" s="3"/>
      <c r="X14" s="3"/>
      <c r="Y14" s="3"/>
      <c r="Z14" s="3"/>
      <c r="AA14" s="3"/>
      <c r="AC14" s="3"/>
      <c r="AD14" s="3"/>
      <c r="AE14" s="3"/>
      <c r="AF14" s="3"/>
      <c r="AH14" s="3"/>
      <c r="AI14" s="3"/>
      <c r="AJ14" s="3"/>
      <c r="AK14" s="3"/>
      <c r="AM14" s="3"/>
      <c r="AN14" s="3"/>
      <c r="AO14" s="3"/>
      <c r="AP14" s="3"/>
      <c r="AR14" s="3"/>
      <c r="AS14" s="3"/>
      <c r="AT14" s="3"/>
      <c r="AU14" s="3"/>
      <c r="AV14" s="25" t="s">
        <v>60</v>
      </c>
      <c r="AX14" s="3"/>
      <c r="AY14" s="3"/>
      <c r="AZ14" s="3"/>
      <c r="BA14" s="3"/>
      <c r="BB14" s="25" t="s">
        <v>60</v>
      </c>
      <c r="BD14" s="3"/>
      <c r="BE14" s="3"/>
      <c r="BF14" s="3"/>
      <c r="BG14" s="3"/>
      <c r="BH14" s="25" t="s">
        <v>60</v>
      </c>
      <c r="BJ14" s="3"/>
      <c r="BK14" s="3"/>
      <c r="BL14" s="3"/>
      <c r="BM14" s="3"/>
      <c r="BN14" s="25" t="s">
        <v>60</v>
      </c>
      <c r="BP14" s="3"/>
      <c r="BQ14" s="3"/>
      <c r="BR14" s="3"/>
      <c r="BS14" s="3"/>
      <c r="BT14" s="25" t="s">
        <v>60</v>
      </c>
      <c r="BV14" s="3"/>
      <c r="BW14" s="3"/>
      <c r="BX14" s="3"/>
      <c r="BY14" s="3"/>
      <c r="BZ14" s="25" t="s">
        <v>60</v>
      </c>
      <c r="CB14" s="3"/>
      <c r="CC14" s="3"/>
      <c r="CD14" s="3"/>
      <c r="CE14" s="3"/>
      <c r="CF14" s="25" t="s">
        <v>60</v>
      </c>
      <c r="CH14" s="3"/>
      <c r="CI14" s="3"/>
      <c r="CJ14" s="3"/>
      <c r="CK14" s="3"/>
      <c r="CL14" s="25" t="s">
        <v>60</v>
      </c>
      <c r="CN14" s="3"/>
      <c r="CO14" s="3"/>
      <c r="CP14" s="3"/>
      <c r="CQ14" s="3"/>
      <c r="CR14" s="25" t="s">
        <v>60</v>
      </c>
      <c r="CT14" s="3"/>
      <c r="CU14" s="3"/>
      <c r="CV14" s="3"/>
      <c r="CW14" s="3"/>
      <c r="CX14" s="25" t="s">
        <v>60</v>
      </c>
      <c r="CZ14" s="3"/>
      <c r="DA14" s="3"/>
      <c r="DB14" s="3"/>
      <c r="DC14" s="3"/>
      <c r="DD14" s="25" t="s">
        <v>60</v>
      </c>
      <c r="DF14" s="3"/>
      <c r="DG14" s="3"/>
      <c r="DH14" s="3"/>
      <c r="DI14" s="3"/>
      <c r="DJ14" s="25" t="s">
        <v>60</v>
      </c>
      <c r="DL14" s="3"/>
      <c r="DM14" s="3"/>
      <c r="DN14" s="3"/>
      <c r="DO14" s="3"/>
      <c r="DP14" s="25" t="s">
        <v>60</v>
      </c>
      <c r="DR14" s="3"/>
      <c r="DS14" s="3"/>
      <c r="DT14" s="3"/>
      <c r="DU14" s="3"/>
      <c r="DV14" s="25" t="s">
        <v>60</v>
      </c>
      <c r="DX14" s="3"/>
      <c r="DY14" s="3"/>
      <c r="DZ14" s="3"/>
      <c r="EA14" s="3"/>
      <c r="EB14" s="25" t="s">
        <v>60</v>
      </c>
      <c r="ED14" s="3"/>
      <c r="EE14" s="3"/>
      <c r="EF14" s="3"/>
      <c r="EG14" s="3"/>
      <c r="EH14" s="25" t="s">
        <v>60</v>
      </c>
      <c r="EJ14" s="3"/>
      <c r="EK14" s="3"/>
      <c r="EL14" s="3"/>
      <c r="EM14" s="3"/>
      <c r="EN14" s="25" t="s">
        <v>60</v>
      </c>
      <c r="EP14" s="3"/>
      <c r="EQ14" s="3"/>
      <c r="ER14" s="3"/>
      <c r="ES14" s="3"/>
      <c r="ET14" s="25" t="s">
        <v>60</v>
      </c>
      <c r="EV14" s="3"/>
      <c r="EW14" s="3"/>
      <c r="EX14" s="3"/>
      <c r="EY14" s="3"/>
      <c r="EZ14" s="25" t="s">
        <v>60</v>
      </c>
      <c r="FB14" s="3"/>
      <c r="FC14" s="3"/>
      <c r="FD14" s="3"/>
      <c r="FE14" s="3"/>
      <c r="FF14" s="25" t="s">
        <v>60</v>
      </c>
      <c r="FH14" s="3"/>
      <c r="FI14" s="3"/>
      <c r="FJ14" s="3"/>
      <c r="FK14" s="3"/>
      <c r="FL14" s="25" t="s">
        <v>60</v>
      </c>
      <c r="FN14" s="3"/>
      <c r="FO14" s="3"/>
      <c r="FP14" s="3"/>
      <c r="FQ14" s="3"/>
      <c r="FR14" s="25" t="s">
        <v>60</v>
      </c>
      <c r="FT14" s="3"/>
      <c r="FU14" s="3"/>
      <c r="FV14" s="3"/>
      <c r="FW14" s="3"/>
      <c r="FX14" s="25" t="s">
        <v>60</v>
      </c>
      <c r="FZ14" s="3"/>
      <c r="GA14" s="3"/>
      <c r="GB14" s="3"/>
      <c r="GC14" s="3"/>
      <c r="GD14" s="25" t="s">
        <v>60</v>
      </c>
      <c r="GF14" s="3"/>
      <c r="GG14" s="3"/>
      <c r="GH14" s="3"/>
      <c r="GI14" s="3"/>
      <c r="GJ14" s="25" t="s">
        <v>60</v>
      </c>
      <c r="GL14" s="3"/>
      <c r="GM14" s="3"/>
      <c r="GN14" s="3"/>
      <c r="GO14" s="3"/>
      <c r="GP14" s="25" t="s">
        <v>60</v>
      </c>
      <c r="GR14" s="3"/>
      <c r="GS14" s="3"/>
      <c r="GT14" s="3"/>
      <c r="GU14" s="3"/>
      <c r="GV14" s="25" t="s">
        <v>60</v>
      </c>
      <c r="GX14" s="3"/>
      <c r="GY14" s="3"/>
      <c r="GZ14" s="3"/>
      <c r="HA14" s="3"/>
      <c r="HB14" s="25" t="s">
        <v>60</v>
      </c>
      <c r="HD14" s="3"/>
      <c r="HE14" s="3"/>
      <c r="HF14" s="3"/>
      <c r="HG14" s="3"/>
      <c r="HH14" s="25" t="s">
        <v>60</v>
      </c>
      <c r="HJ14" s="3"/>
      <c r="HK14" s="3"/>
      <c r="HL14" s="3"/>
      <c r="HM14" s="3"/>
      <c r="HN14" s="25" t="s">
        <v>60</v>
      </c>
      <c r="HP14" s="3"/>
      <c r="HQ14" s="3"/>
      <c r="HR14" s="3"/>
      <c r="HS14" s="3"/>
      <c r="HT14" s="25" t="s">
        <v>60</v>
      </c>
      <c r="HV14" s="3"/>
      <c r="HW14" s="3"/>
      <c r="HX14" s="3"/>
      <c r="HY14" s="3"/>
      <c r="HZ14" s="25" t="s">
        <v>60</v>
      </c>
      <c r="IB14" s="3"/>
      <c r="IC14" s="3"/>
      <c r="ID14" s="3"/>
      <c r="IE14" s="3"/>
      <c r="IF14" s="25" t="s">
        <v>60</v>
      </c>
      <c r="IH14" s="3"/>
      <c r="II14" s="3"/>
      <c r="IJ14" s="3"/>
      <c r="IK14" s="3"/>
      <c r="IL14" s="25" t="s">
        <v>60</v>
      </c>
      <c r="IN14" s="3"/>
      <c r="IO14" s="3"/>
      <c r="IP14" s="3"/>
      <c r="IQ14" s="3"/>
      <c r="IR14" s="25" t="s">
        <v>60</v>
      </c>
      <c r="IT14" s="3"/>
      <c r="IU14" s="3"/>
      <c r="IV14" s="3"/>
      <c r="IW14" s="3"/>
      <c r="IX14" s="25" t="s">
        <v>60</v>
      </c>
      <c r="IZ14" s="3"/>
      <c r="JA14" s="3"/>
      <c r="JB14" s="3"/>
      <c r="JC14" s="3"/>
      <c r="JD14" s="25" t="s">
        <v>60</v>
      </c>
      <c r="JF14" s="3"/>
      <c r="JG14" s="3"/>
      <c r="JH14" s="3"/>
      <c r="JI14" s="3"/>
      <c r="JJ14" s="25" t="s">
        <v>60</v>
      </c>
      <c r="JL14" s="3"/>
      <c r="JM14" s="3"/>
      <c r="JN14" s="3"/>
      <c r="JO14" s="3"/>
      <c r="JP14" s="25" t="s">
        <v>60</v>
      </c>
      <c r="JR14" s="3"/>
      <c r="JS14" s="3"/>
      <c r="JT14" s="3"/>
      <c r="JU14" s="3"/>
      <c r="JV14" s="25" t="s">
        <v>60</v>
      </c>
      <c r="JX14" s="3"/>
      <c r="JY14" s="3"/>
      <c r="JZ14" s="3"/>
      <c r="KA14" s="3"/>
      <c r="KB14" s="25" t="s">
        <v>60</v>
      </c>
      <c r="KD14" s="3"/>
      <c r="KE14" s="3"/>
      <c r="KF14" s="3"/>
      <c r="KG14" s="3"/>
      <c r="KH14" s="25" t="s">
        <v>60</v>
      </c>
    </row>
    <row r="15" spans="1:295" x14ac:dyDescent="0.25">
      <c r="A15" s="17">
        <v>502</v>
      </c>
      <c r="B15" s="17" t="s">
        <v>10</v>
      </c>
      <c r="C15" s="9" t="s">
        <v>54</v>
      </c>
      <c r="D15" s="16" t="s">
        <v>55</v>
      </c>
      <c r="E15" s="9" t="s">
        <v>35</v>
      </c>
      <c r="F15" s="9"/>
      <c r="G15" s="9" t="s">
        <v>51</v>
      </c>
      <c r="H15" s="9" t="s">
        <v>49</v>
      </c>
      <c r="I15" s="9">
        <v>20.78</v>
      </c>
      <c r="J15" s="9">
        <v>5.34</v>
      </c>
      <c r="K15" s="9">
        <v>5.16</v>
      </c>
      <c r="L15" s="1">
        <f>POWER(K15,2)*0.52*J15</f>
        <v>73.933966080000005</v>
      </c>
      <c r="M15" s="10"/>
      <c r="N15" s="9">
        <v>21.297000000000001</v>
      </c>
      <c r="O15" s="9">
        <v>5.57</v>
      </c>
      <c r="P15" s="9">
        <v>5.26</v>
      </c>
      <c r="Q15" s="1">
        <f>POWER(P15,2)*0.52*O15</f>
        <v>80.136436639999999</v>
      </c>
      <c r="S15" s="9">
        <v>21.895</v>
      </c>
      <c r="T15" s="9">
        <v>5.86</v>
      </c>
      <c r="U15" s="9">
        <v>5.31</v>
      </c>
      <c r="V15" s="1">
        <f>POWER(U15,2)*0.52*T15</f>
        <v>85.91915591999998</v>
      </c>
      <c r="X15" s="9">
        <v>22.509</v>
      </c>
      <c r="Y15" s="9">
        <v>5.95</v>
      </c>
      <c r="Z15" s="9">
        <v>4.9800000000000004</v>
      </c>
      <c r="AA15" s="1">
        <f>POWER(Z15,2)*0.52*Y15</f>
        <v>76.732437600000011</v>
      </c>
      <c r="AC15" s="9">
        <v>23.292999999999999</v>
      </c>
      <c r="AD15" s="9">
        <v>6.92</v>
      </c>
      <c r="AE15" s="9">
        <v>5.74</v>
      </c>
      <c r="AF15" s="1">
        <f>POWER(AE15,2)*0.52*AD15</f>
        <v>118.55864384</v>
      </c>
      <c r="AH15" s="9">
        <v>21.3</v>
      </c>
      <c r="AI15" s="9">
        <v>6.92</v>
      </c>
      <c r="AJ15" s="9">
        <v>6.08</v>
      </c>
      <c r="AK15" s="1">
        <f>POWER(AJ15,2)*0.52*AI15</f>
        <v>133.01989376</v>
      </c>
      <c r="AM15" s="9">
        <v>22.048999999999999</v>
      </c>
      <c r="AN15" s="9">
        <v>7.24</v>
      </c>
      <c r="AO15" s="9">
        <v>5.98</v>
      </c>
      <c r="AP15" s="1">
        <f>POWER(AO15,2)*0.52*AN15</f>
        <v>134.63075392000002</v>
      </c>
      <c r="AR15" s="31">
        <v>22.181999999999999</v>
      </c>
      <c r="AS15" s="31">
        <v>7.72</v>
      </c>
      <c r="AT15" s="31">
        <v>6.46</v>
      </c>
      <c r="AU15" s="1">
        <f>POWER(AT15,2)*0.52*AS15</f>
        <v>167.52733504</v>
      </c>
      <c r="AV15" s="21">
        <f t="shared" ref="AV15:AV20" si="88">100*AR15/28</f>
        <v>79.221428571428561</v>
      </c>
      <c r="AX15" s="31">
        <v>22.050999999999998</v>
      </c>
      <c r="AY15" s="31">
        <v>7.91</v>
      </c>
      <c r="AZ15" s="31">
        <v>6.48</v>
      </c>
      <c r="BA15" s="1">
        <f>POWER(AZ15,2)*0.52*AY15</f>
        <v>172.71491328000005</v>
      </c>
      <c r="BB15" s="21">
        <f t="shared" ref="BB15:BB20" si="89">100*AX15/28</f>
        <v>78.753571428571419</v>
      </c>
      <c r="BD15" s="31">
        <v>21.995000000000001</v>
      </c>
      <c r="BE15" s="31">
        <v>7.77</v>
      </c>
      <c r="BF15" s="31">
        <v>6.38</v>
      </c>
      <c r="BG15" s="1">
        <f>POWER(BF15,2)*0.52*BE15</f>
        <v>164.46205775999999</v>
      </c>
      <c r="BH15" s="21">
        <f t="shared" ref="BH15:BH20" si="90">100*BD15/28</f>
        <v>78.553571428571431</v>
      </c>
      <c r="BJ15" s="31">
        <v>21.827000000000002</v>
      </c>
      <c r="BK15" s="31">
        <v>7.89</v>
      </c>
      <c r="BL15" s="31">
        <v>6.76</v>
      </c>
      <c r="BM15" s="1">
        <f>POWER(BL15,2)*0.52*BK15</f>
        <v>187.48811327999999</v>
      </c>
      <c r="BN15" s="21">
        <f t="shared" ref="BN15:BN20" si="91">100*BJ15/28</f>
        <v>77.953571428571436</v>
      </c>
      <c r="BP15" s="31">
        <v>22.466999999999999</v>
      </c>
      <c r="BQ15" s="31">
        <v>8.6999999999999993</v>
      </c>
      <c r="BR15" s="31">
        <v>7.64</v>
      </c>
      <c r="BS15" s="1">
        <f>POWER(BR15,2)*0.52*BQ15</f>
        <v>264.06407039999999</v>
      </c>
      <c r="BT15" s="21">
        <f t="shared" ref="BT15:BT20" si="92">100*BP15/28</f>
        <v>80.239285714285714</v>
      </c>
      <c r="BV15" s="31">
        <v>22.184999999999999</v>
      </c>
      <c r="BW15" s="31">
        <v>7.57</v>
      </c>
      <c r="BX15" s="31">
        <v>6.66</v>
      </c>
      <c r="BY15" s="1">
        <f>POWER(BX15,2)*0.52*BW15</f>
        <v>174.60138384000004</v>
      </c>
      <c r="BZ15" s="21">
        <f t="shared" ref="BZ15:BZ20" si="93">100*BV15/28</f>
        <v>79.232142857142861</v>
      </c>
      <c r="CB15" s="31">
        <v>23.372</v>
      </c>
      <c r="CC15" s="31">
        <v>7.71</v>
      </c>
      <c r="CD15" s="31">
        <v>6.62</v>
      </c>
      <c r="CE15" s="1">
        <f>POWER(CD15,2)*0.52*CC15</f>
        <v>175.70078448000004</v>
      </c>
      <c r="CF15" s="21">
        <f t="shared" ref="CF15:CF20" si="94">100*CB15/28</f>
        <v>83.471428571428561</v>
      </c>
      <c r="CH15" s="31">
        <v>22.184999999999999</v>
      </c>
      <c r="CI15" s="31">
        <v>7.59</v>
      </c>
      <c r="CJ15" s="31">
        <v>6.44</v>
      </c>
      <c r="CK15" s="1">
        <f>POWER(CJ15,2)*0.52*CI15</f>
        <v>163.68800448000002</v>
      </c>
      <c r="CL15" s="21">
        <f t="shared" ref="CL15:CL20" si="95">100*CH15/28</f>
        <v>79.232142857142861</v>
      </c>
      <c r="CN15" s="31">
        <v>22.146999999999998</v>
      </c>
      <c r="CO15" s="31">
        <v>7.6</v>
      </c>
      <c r="CP15" s="31">
        <v>6.42</v>
      </c>
      <c r="CQ15" s="1">
        <f>POWER(CP15,2)*0.52*CO15</f>
        <v>162.88721280000001</v>
      </c>
      <c r="CR15" s="21">
        <f t="shared" ref="CR15:CR20" si="96">100*CN15/28</f>
        <v>79.096428571428561</v>
      </c>
      <c r="CT15" s="31">
        <v>23.477</v>
      </c>
      <c r="CU15" s="31">
        <v>8.5399999999999991</v>
      </c>
      <c r="CV15" s="31">
        <v>6.25</v>
      </c>
      <c r="CW15" s="1">
        <f>POWER(CV15,2)*0.52*CU15</f>
        <v>173.46874999999997</v>
      </c>
      <c r="CX15" s="21">
        <f t="shared" ref="CX15:CX20" si="97">100*CT15/28</f>
        <v>83.846428571428561</v>
      </c>
      <c r="CZ15" s="31">
        <v>22.04</v>
      </c>
      <c r="DA15" s="31">
        <v>8.2200000000000006</v>
      </c>
      <c r="DB15" s="31">
        <v>6.53</v>
      </c>
      <c r="DC15" s="1">
        <f>POWER(DB15,2)*0.52*DA15</f>
        <v>182.26426296000002</v>
      </c>
      <c r="DD15" s="21">
        <f t="shared" ref="DD15:DD20" si="98">100*CZ15/28</f>
        <v>78.714285714285708</v>
      </c>
      <c r="DF15" s="31">
        <v>22.382000000000001</v>
      </c>
      <c r="DG15" s="31">
        <v>8.0299999999999994</v>
      </c>
      <c r="DH15" s="31">
        <v>6.53</v>
      </c>
      <c r="DI15" s="1">
        <f>POWER(DH15,2)*0.52*DG15</f>
        <v>178.05134203999998</v>
      </c>
      <c r="DJ15" s="21">
        <f t="shared" ref="DJ15:DJ20" si="99">100*DF15/28</f>
        <v>79.935714285714297</v>
      </c>
      <c r="DL15" s="31">
        <v>23.626000000000001</v>
      </c>
      <c r="DM15" s="31">
        <v>7.94</v>
      </c>
      <c r="DN15" s="31">
        <v>6.56</v>
      </c>
      <c r="DO15" s="1">
        <f>POWER(DN15,2)*0.52*DM15</f>
        <v>177.67712767999998</v>
      </c>
      <c r="DP15" s="21">
        <f t="shared" ref="DP15:DP20" si="100">100*DL15/28</f>
        <v>84.378571428571419</v>
      </c>
      <c r="DR15" s="31">
        <v>22.692</v>
      </c>
      <c r="DS15" s="31">
        <v>8.0500000000000007</v>
      </c>
      <c r="DT15" s="31">
        <v>6.21</v>
      </c>
      <c r="DU15" s="1">
        <f>POWER(DT15,2)*0.52*DS15</f>
        <v>161.42932260000001</v>
      </c>
      <c r="DV15" s="21">
        <f t="shared" ref="DV15:DV20" si="101">100*DR15/28</f>
        <v>81.04285714285713</v>
      </c>
      <c r="DX15" s="31">
        <v>22.552</v>
      </c>
      <c r="DY15" s="31">
        <v>8.49</v>
      </c>
      <c r="DZ15" s="31">
        <v>6.91</v>
      </c>
      <c r="EA15" s="1">
        <f>POWER(DZ15,2)*0.52*DY15</f>
        <v>210.79831188000003</v>
      </c>
      <c r="EB15" s="21">
        <f t="shared" ref="EB15:EB20" si="102">100*DX15/28</f>
        <v>80.54285714285713</v>
      </c>
      <c r="ED15" s="31">
        <v>23.198</v>
      </c>
      <c r="EE15" s="31">
        <v>8.98</v>
      </c>
      <c r="EF15" s="31">
        <v>6.68</v>
      </c>
      <c r="EG15" s="1">
        <f>POWER(EF15,2)*0.52*EE15</f>
        <v>208.36875904000001</v>
      </c>
      <c r="EH15" s="21">
        <f t="shared" ref="EH15:EH20" si="103">100*ED15/28</f>
        <v>82.850000000000009</v>
      </c>
      <c r="EJ15" s="31">
        <v>22.335999999999999</v>
      </c>
      <c r="EK15" s="31">
        <v>8.4499999999999993</v>
      </c>
      <c r="EL15" s="31">
        <v>6.97</v>
      </c>
      <c r="EM15" s="1">
        <f>POWER(EL15,2)*0.52*EK15</f>
        <v>213.46447459999999</v>
      </c>
      <c r="EN15" s="21">
        <f t="shared" ref="EN15:EN20" si="104">100*EJ15/28</f>
        <v>79.771428571428572</v>
      </c>
      <c r="EP15" s="31">
        <v>22.876999999999999</v>
      </c>
      <c r="EQ15" s="31">
        <v>9.31</v>
      </c>
      <c r="ER15" s="31">
        <v>7.27</v>
      </c>
      <c r="ES15" s="1">
        <f>POWER(ER15,2)*0.52*EQ15</f>
        <v>255.87145948</v>
      </c>
      <c r="ET15" s="21">
        <f t="shared" ref="ET15:ET20" si="105">100*EP15/28</f>
        <v>81.703571428571422</v>
      </c>
      <c r="EV15" s="31">
        <v>23.45</v>
      </c>
      <c r="EW15" s="31">
        <v>9.2899999999999991</v>
      </c>
      <c r="EX15" s="31">
        <v>7.49</v>
      </c>
      <c r="EY15" s="1">
        <f>POWER(EX15,2)*0.52*EW15</f>
        <v>271.00836308000004</v>
      </c>
      <c r="EZ15" s="21">
        <f t="shared" ref="EZ15:EZ20" si="106">100*EV15/28</f>
        <v>83.75</v>
      </c>
      <c r="FB15" s="31">
        <v>21.709</v>
      </c>
      <c r="FC15" s="31">
        <v>8.57</v>
      </c>
      <c r="FD15" s="31">
        <v>7.24</v>
      </c>
      <c r="FE15" s="1">
        <f>POWER(FD15,2)*0.52*FC15</f>
        <v>233.59379264000003</v>
      </c>
      <c r="FF15" s="21">
        <f t="shared" ref="FF15:FF20" si="107">100*FB15/28</f>
        <v>77.532142857142858</v>
      </c>
      <c r="FH15" s="31">
        <v>22.946000000000002</v>
      </c>
      <c r="FI15" s="31">
        <v>8.85</v>
      </c>
      <c r="FJ15" s="31">
        <v>7.28</v>
      </c>
      <c r="FK15" s="1">
        <f>POWER(FJ15,2)*0.52*FI15</f>
        <v>243.89863680000002</v>
      </c>
      <c r="FL15" s="21">
        <f t="shared" ref="FL15:FL20" si="108">100*FH15/28</f>
        <v>81.950000000000017</v>
      </c>
      <c r="FN15" s="31">
        <v>22.914999999999999</v>
      </c>
      <c r="FO15" s="31">
        <v>9.9700000000000006</v>
      </c>
      <c r="FP15" s="31">
        <v>7.97</v>
      </c>
      <c r="FQ15" s="1">
        <f>POWER(FP15,2)*0.52*FO15</f>
        <v>329.31775396</v>
      </c>
      <c r="FR15" s="21">
        <f t="shared" ref="FR15:FR20" si="109">100*FN15/28</f>
        <v>81.839285714285708</v>
      </c>
      <c r="FT15" s="31">
        <v>21.745000000000001</v>
      </c>
      <c r="FU15" s="31">
        <v>9.83</v>
      </c>
      <c r="FV15" s="31">
        <v>7.88</v>
      </c>
      <c r="FW15" s="1">
        <f>POWER(FV15,2)*0.52*FU15</f>
        <v>317.40173504000001</v>
      </c>
      <c r="FX15" s="21">
        <f t="shared" ref="FX15:FX20" si="110">100*FT15/28</f>
        <v>77.660714285714292</v>
      </c>
      <c r="FZ15" s="31">
        <v>21.552</v>
      </c>
      <c r="GA15" s="31">
        <v>9.7899999999999991</v>
      </c>
      <c r="GB15" s="31">
        <v>7.72</v>
      </c>
      <c r="GC15" s="1">
        <f>POWER(GB15,2)*0.52*GA15</f>
        <v>303.40353471999998</v>
      </c>
      <c r="GD15" s="21">
        <f t="shared" ref="GD15:GD20" si="111">100*FZ15/28</f>
        <v>76.971428571428561</v>
      </c>
      <c r="GF15" s="31">
        <v>22.306000000000001</v>
      </c>
      <c r="GG15" s="31">
        <v>10.23</v>
      </c>
      <c r="GH15" s="31">
        <v>7.79</v>
      </c>
      <c r="GI15" s="1">
        <f>POWER(GH15,2)*0.52*GG15</f>
        <v>322.81513836000005</v>
      </c>
      <c r="GJ15" s="21">
        <f t="shared" ref="GJ15:GJ20" si="112">100*GF15/28</f>
        <v>79.664285714285711</v>
      </c>
      <c r="GL15" s="31">
        <v>21.440999999999999</v>
      </c>
      <c r="GM15" s="31">
        <v>11.04</v>
      </c>
      <c r="GN15" s="31">
        <v>8.33</v>
      </c>
      <c r="GO15" s="1">
        <f>POWER(GN15,2)*0.52*GM15</f>
        <v>398.34779712000005</v>
      </c>
      <c r="GP15" s="21">
        <f t="shared" ref="GP15:GP20" si="113">100*GL15/28</f>
        <v>76.575000000000003</v>
      </c>
      <c r="GR15" s="31">
        <v>21.893999999999998</v>
      </c>
      <c r="GS15" s="31">
        <v>10.34</v>
      </c>
      <c r="GT15" s="31">
        <v>8.69</v>
      </c>
      <c r="GU15" s="1">
        <f>POWER(GT15,2)*0.52*GS15</f>
        <v>406.03496647999998</v>
      </c>
      <c r="GV15" s="21">
        <f t="shared" ref="GV15:GV20" si="114">100*GR15/28</f>
        <v>78.192857142857136</v>
      </c>
      <c r="GX15" s="31">
        <v>21.556000000000001</v>
      </c>
      <c r="GY15" s="31">
        <v>11.11</v>
      </c>
      <c r="GZ15" s="31">
        <v>8.59</v>
      </c>
      <c r="HA15" s="1">
        <f>POWER(GZ15,2)*0.52*GY15</f>
        <v>426.28861132000003</v>
      </c>
      <c r="HB15" s="21">
        <f t="shared" ref="HB15:HB20" si="115">100*GX15/28</f>
        <v>76.98571428571428</v>
      </c>
      <c r="HD15" s="31">
        <v>21.719000000000001</v>
      </c>
      <c r="HE15" s="31">
        <v>9.64</v>
      </c>
      <c r="HF15" s="31">
        <v>8.7200000000000006</v>
      </c>
      <c r="HG15" s="1">
        <f>POWER(HF15,2)*0.52*HE15</f>
        <v>381.1652915200001</v>
      </c>
      <c r="HH15" s="21">
        <f t="shared" ref="HH15:HH20" si="116">100*HD15/28</f>
        <v>77.56785714285715</v>
      </c>
      <c r="HJ15" s="31">
        <v>21.475000000000001</v>
      </c>
      <c r="HK15" s="31">
        <v>10.4</v>
      </c>
      <c r="HL15" s="31">
        <v>8.24</v>
      </c>
      <c r="HM15" s="1">
        <f>POWER(HL15,2)*0.52*HK15</f>
        <v>367.19022080000002</v>
      </c>
      <c r="HN15" s="21">
        <f t="shared" ref="HN15:HN20" si="117">100*HJ15/28</f>
        <v>76.696428571428569</v>
      </c>
      <c r="HP15" s="31">
        <v>20.478999999999999</v>
      </c>
      <c r="HQ15" s="31">
        <v>9.9700000000000006</v>
      </c>
      <c r="HR15" s="31">
        <v>8.26</v>
      </c>
      <c r="HS15" s="1">
        <f>POWER(HR15,2)*0.52*HQ15</f>
        <v>353.71916944000003</v>
      </c>
      <c r="HT15" s="21" t="s">
        <v>104</v>
      </c>
      <c r="HU15" t="s">
        <v>107</v>
      </c>
      <c r="HV15" s="31">
        <v>21.451000000000001</v>
      </c>
      <c r="HW15" s="31">
        <v>10.18</v>
      </c>
      <c r="HX15" s="31">
        <v>8.75</v>
      </c>
      <c r="HY15" s="1">
        <f>POWER(HX15,2)*0.52*HW15</f>
        <v>405.29124999999999</v>
      </c>
      <c r="HZ15" s="21" t="s">
        <v>104</v>
      </c>
      <c r="IA15" t="s">
        <v>106</v>
      </c>
      <c r="IB15" s="31">
        <v>22.117000000000001</v>
      </c>
      <c r="IC15" s="31">
        <v>10.34</v>
      </c>
      <c r="ID15" s="31">
        <v>8.43</v>
      </c>
      <c r="IE15" s="1">
        <f>POWER(ID15,2)*0.52*IC15</f>
        <v>382.10175431999994</v>
      </c>
      <c r="IF15" s="21" t="s">
        <v>104</v>
      </c>
      <c r="IG15" t="s">
        <v>106</v>
      </c>
      <c r="IH15" s="31">
        <v>22.689</v>
      </c>
      <c r="II15" s="31">
        <v>10.79</v>
      </c>
      <c r="IJ15" s="31">
        <v>9.23</v>
      </c>
      <c r="IK15" s="1">
        <f>POWER(IJ15,2)*0.52*II15</f>
        <v>478.00032332000006</v>
      </c>
      <c r="IL15" s="21" t="s">
        <v>104</v>
      </c>
      <c r="IM15" t="s">
        <v>106</v>
      </c>
      <c r="IN15" s="31">
        <v>23.937999999999999</v>
      </c>
      <c r="IO15" s="31">
        <v>11.03</v>
      </c>
      <c r="IP15" s="31">
        <v>10.97</v>
      </c>
      <c r="IQ15" s="1">
        <f>POWER(IP15,2)*0.52*IO15</f>
        <v>690.22726604000013</v>
      </c>
      <c r="IR15" s="21" t="s">
        <v>104</v>
      </c>
      <c r="IS15" t="s">
        <v>106</v>
      </c>
      <c r="IT15" s="31">
        <v>21.744</v>
      </c>
      <c r="IU15" s="31">
        <v>11.75</v>
      </c>
      <c r="IV15" s="31">
        <v>10.23</v>
      </c>
      <c r="IW15" s="1">
        <f>POWER(IV15,2)*0.52*IU15</f>
        <v>639.42921899999999</v>
      </c>
      <c r="IX15" s="21" t="s">
        <v>104</v>
      </c>
      <c r="IY15" t="s">
        <v>106</v>
      </c>
      <c r="IZ15" s="31">
        <v>22.132000000000001</v>
      </c>
      <c r="JA15" s="31">
        <v>11.61</v>
      </c>
      <c r="JB15" s="31">
        <v>9.6199999999999992</v>
      </c>
      <c r="JC15" s="1">
        <f>POWER(JB15,2)*0.52*JA15</f>
        <v>558.7090516799999</v>
      </c>
      <c r="JD15" s="21" t="s">
        <v>104</v>
      </c>
      <c r="JE15" t="s">
        <v>106</v>
      </c>
      <c r="JF15" s="31">
        <v>22.385000000000002</v>
      </c>
      <c r="JG15" s="31">
        <v>12.7</v>
      </c>
      <c r="JH15" s="31">
        <v>9.65</v>
      </c>
      <c r="JI15" s="1">
        <f>POWER(JH15,2)*0.52*JG15</f>
        <v>614.98099000000002</v>
      </c>
      <c r="JJ15" s="21" t="s">
        <v>104</v>
      </c>
      <c r="JK15" t="s">
        <v>106</v>
      </c>
      <c r="JL15" s="31">
        <v>21.975999999999999</v>
      </c>
      <c r="JM15" s="31">
        <v>12.88</v>
      </c>
      <c r="JN15" s="31">
        <v>10.01</v>
      </c>
      <c r="JO15" s="1">
        <f>POWER(JN15,2)*0.52*JM15</f>
        <v>671.10018976000003</v>
      </c>
      <c r="JP15" s="21" t="s">
        <v>104</v>
      </c>
      <c r="JQ15" t="s">
        <v>106</v>
      </c>
      <c r="JR15" s="31">
        <v>23.327000000000002</v>
      </c>
      <c r="JS15" s="31">
        <v>13.7</v>
      </c>
      <c r="JT15" s="31">
        <v>11.58</v>
      </c>
      <c r="JU15" s="1">
        <f>POWER(JT15,2)*0.52*JS15</f>
        <v>955.30275359999985</v>
      </c>
      <c r="JV15" s="21" t="s">
        <v>104</v>
      </c>
      <c r="JW15" t="s">
        <v>106</v>
      </c>
      <c r="JX15" s="31">
        <v>22.061</v>
      </c>
      <c r="JY15" s="31">
        <v>12.06</v>
      </c>
      <c r="JZ15" s="31">
        <v>10.86</v>
      </c>
      <c r="KA15" s="1">
        <f>POWER(JZ15,2)*0.52*JY15</f>
        <v>739.62281951999989</v>
      </c>
      <c r="KB15" s="21" t="s">
        <v>104</v>
      </c>
      <c r="KC15" t="s">
        <v>106</v>
      </c>
      <c r="KD15" s="9">
        <v>21.908999999999999</v>
      </c>
      <c r="KE15" s="9">
        <v>14.41</v>
      </c>
      <c r="KF15" s="9">
        <v>11.97</v>
      </c>
      <c r="KG15" s="1">
        <f>POWER(KF15,2)*0.52*KE15</f>
        <v>1073.63243988</v>
      </c>
      <c r="KH15" s="21" t="s">
        <v>104</v>
      </c>
      <c r="KI15" t="s">
        <v>96</v>
      </c>
    </row>
    <row r="16" spans="1:295" x14ac:dyDescent="0.25">
      <c r="A16" s="17">
        <v>503</v>
      </c>
      <c r="B16" s="17" t="s">
        <v>11</v>
      </c>
      <c r="C16" s="9" t="s">
        <v>54</v>
      </c>
      <c r="D16" s="16" t="s">
        <v>55</v>
      </c>
      <c r="E16" s="9" t="s">
        <v>35</v>
      </c>
      <c r="F16" s="9"/>
      <c r="G16" s="9" t="s">
        <v>51</v>
      </c>
      <c r="H16" s="9" t="s">
        <v>49</v>
      </c>
      <c r="I16" s="9">
        <v>21.707999999999998</v>
      </c>
      <c r="J16" s="9">
        <v>5.08</v>
      </c>
      <c r="K16" s="9">
        <v>5.0199999999999996</v>
      </c>
      <c r="L16" s="1">
        <f>POWER(K16,2)*0.52*J16</f>
        <v>66.569376639999987</v>
      </c>
      <c r="M16" s="10"/>
      <c r="N16" s="9">
        <v>21.841000000000001</v>
      </c>
      <c r="O16" s="9">
        <v>5.46</v>
      </c>
      <c r="P16" s="9">
        <v>5.23</v>
      </c>
      <c r="Q16" s="1">
        <f>POWER(P16,2)*0.52*O16</f>
        <v>77.660353680000014</v>
      </c>
      <c r="S16" s="9">
        <v>22.844999999999999</v>
      </c>
      <c r="T16" s="9">
        <v>5.65</v>
      </c>
      <c r="U16" s="9">
        <v>5.41</v>
      </c>
      <c r="V16" s="1">
        <f>POWER(U16,2)*0.52*T16</f>
        <v>85.98967780000001</v>
      </c>
      <c r="X16" s="9">
        <v>23.559000000000001</v>
      </c>
      <c r="Y16" s="9">
        <v>5.77</v>
      </c>
      <c r="Z16" s="9">
        <v>5.36</v>
      </c>
      <c r="AA16" s="1">
        <f>POWER(Z16,2)*0.52*Y16</f>
        <v>86.20029184000002</v>
      </c>
      <c r="AC16" s="9">
        <v>23.731000000000002</v>
      </c>
      <c r="AD16" s="9">
        <v>6.21</v>
      </c>
      <c r="AE16" s="9">
        <v>6.04</v>
      </c>
      <c r="AF16" s="1">
        <f>POWER(AE16,2)*0.52*AD16</f>
        <v>117.80638272000002</v>
      </c>
      <c r="AH16" s="9">
        <v>22.364999999999998</v>
      </c>
      <c r="AI16" s="9">
        <v>7.47</v>
      </c>
      <c r="AJ16" s="9">
        <v>5.79</v>
      </c>
      <c r="AK16" s="1">
        <f>POWER(AJ16,2)*0.52*AI16</f>
        <v>130.22101403999997</v>
      </c>
      <c r="AM16" s="9">
        <v>22.78</v>
      </c>
      <c r="AN16" s="9">
        <v>6.96</v>
      </c>
      <c r="AO16" s="9">
        <v>6.57</v>
      </c>
      <c r="AP16" s="1">
        <f>POWER(AO16,2)*0.52*AN16</f>
        <v>156.22240608000001</v>
      </c>
      <c r="AR16" s="31">
        <v>22.695</v>
      </c>
      <c r="AS16" s="31">
        <v>7.38</v>
      </c>
      <c r="AT16" s="31">
        <v>7.27</v>
      </c>
      <c r="AU16" s="1">
        <f>POWER(AT16,2)*0.52*AS16</f>
        <v>202.82828903999999</v>
      </c>
      <c r="AV16" s="21">
        <f t="shared" si="88"/>
        <v>81.053571428571431</v>
      </c>
      <c r="AX16" s="31">
        <v>22.777999999999999</v>
      </c>
      <c r="AY16" s="31">
        <v>7.38</v>
      </c>
      <c r="AZ16" s="31">
        <v>7.08</v>
      </c>
      <c r="BA16" s="1">
        <f>POWER(AZ16,2)*0.52*AY16</f>
        <v>192.36507264000002</v>
      </c>
      <c r="BB16" s="21">
        <f t="shared" si="89"/>
        <v>81.349999999999994</v>
      </c>
      <c r="BD16" s="31">
        <v>22.89</v>
      </c>
      <c r="BE16" s="31">
        <v>7.82</v>
      </c>
      <c r="BF16" s="31">
        <v>7.46</v>
      </c>
      <c r="BG16" s="1">
        <f>POWER(BF16,2)*0.52*BE16</f>
        <v>226.30166624000003</v>
      </c>
      <c r="BH16" s="21">
        <f t="shared" si="90"/>
        <v>81.75</v>
      </c>
      <c r="BJ16" s="31">
        <v>22.77</v>
      </c>
      <c r="BK16" s="31">
        <v>7.66</v>
      </c>
      <c r="BL16" s="31">
        <v>7.31</v>
      </c>
      <c r="BM16" s="1">
        <f>POWER(BL16,2)*0.52*BK16</f>
        <v>212.84667352</v>
      </c>
      <c r="BN16" s="21">
        <f t="shared" si="91"/>
        <v>81.321428571428569</v>
      </c>
      <c r="BP16" s="31">
        <v>22.92</v>
      </c>
      <c r="BQ16" s="31">
        <v>8.01</v>
      </c>
      <c r="BR16" s="31">
        <v>7.2</v>
      </c>
      <c r="BS16" s="1">
        <f>POWER(BR16,2)*0.52*BQ16</f>
        <v>215.923968</v>
      </c>
      <c r="BT16" s="21">
        <f t="shared" si="92"/>
        <v>81.857142857142861</v>
      </c>
      <c r="BV16" s="31">
        <v>23.986000000000001</v>
      </c>
      <c r="BW16" s="31">
        <v>7.87</v>
      </c>
      <c r="BX16" s="31">
        <v>7.43</v>
      </c>
      <c r="BY16" s="1">
        <f>POWER(BX16,2)*0.52*BW16</f>
        <v>225.92053275999999</v>
      </c>
      <c r="BZ16" s="21">
        <f t="shared" si="93"/>
        <v>85.664285714285711</v>
      </c>
      <c r="CB16" s="31">
        <v>22.975999999999999</v>
      </c>
      <c r="CC16" s="31">
        <v>8.84</v>
      </c>
      <c r="CD16" s="31">
        <v>8.0299999999999994</v>
      </c>
      <c r="CE16" s="1">
        <f>POWER(CD16,2)*0.52*CC16</f>
        <v>296.40580111999998</v>
      </c>
      <c r="CF16" s="21">
        <f t="shared" si="94"/>
        <v>82.05714285714285</v>
      </c>
      <c r="CH16" s="31">
        <v>22.934999999999999</v>
      </c>
      <c r="CI16" s="31">
        <v>8.58</v>
      </c>
      <c r="CJ16" s="31">
        <v>8.3800000000000008</v>
      </c>
      <c r="CK16" s="1">
        <f>POWER(CJ16,2)*0.52*CI16</f>
        <v>313.31318304000007</v>
      </c>
      <c r="CL16" s="21">
        <f t="shared" si="95"/>
        <v>81.910714285714292</v>
      </c>
      <c r="CN16" s="31">
        <v>22.324999999999999</v>
      </c>
      <c r="CO16" s="31">
        <v>9.0399999999999991</v>
      </c>
      <c r="CP16" s="31">
        <v>8.76</v>
      </c>
      <c r="CQ16" s="1">
        <f>POWER(CP16,2)*0.52*CO16</f>
        <v>360.72811008000002</v>
      </c>
      <c r="CR16" s="21">
        <f t="shared" si="96"/>
        <v>79.732142857142861</v>
      </c>
      <c r="CT16" s="31">
        <v>23.678000000000001</v>
      </c>
      <c r="CU16" s="31">
        <v>9.4700000000000006</v>
      </c>
      <c r="CV16" s="31">
        <v>8.89</v>
      </c>
      <c r="CW16" s="1">
        <f>POWER(CV16,2)*0.52*CU16</f>
        <v>389.18567324000014</v>
      </c>
      <c r="CX16" s="21">
        <f t="shared" si="97"/>
        <v>84.564285714285717</v>
      </c>
      <c r="CZ16" s="31">
        <v>22.574000000000002</v>
      </c>
      <c r="DA16" s="31">
        <v>9.4600000000000009</v>
      </c>
      <c r="DB16" s="31">
        <v>8.9499999999999993</v>
      </c>
      <c r="DC16" s="1">
        <f>POWER(DB16,2)*0.52*DA16</f>
        <v>394.04021799999998</v>
      </c>
      <c r="DD16" s="21">
        <f t="shared" si="98"/>
        <v>80.621428571428581</v>
      </c>
      <c r="DF16" s="31">
        <v>22.824000000000002</v>
      </c>
      <c r="DG16" s="31">
        <v>9.44</v>
      </c>
      <c r="DH16" s="31">
        <v>8.7100000000000009</v>
      </c>
      <c r="DI16" s="1">
        <f>POWER(DH16,2)*0.52*DG16</f>
        <v>372.40169408000008</v>
      </c>
      <c r="DJ16" s="21">
        <f t="shared" si="99"/>
        <v>81.51428571428572</v>
      </c>
      <c r="DL16" s="31">
        <v>23.763999999999999</v>
      </c>
      <c r="DM16" s="31">
        <v>9.74</v>
      </c>
      <c r="DN16" s="31">
        <v>9.3699999999999992</v>
      </c>
      <c r="DO16" s="1">
        <f>POWER(DN16,2)*0.52*DM16</f>
        <v>444.67373911999994</v>
      </c>
      <c r="DP16" s="21">
        <f t="shared" si="100"/>
        <v>84.871428571428581</v>
      </c>
      <c r="DR16" s="31">
        <v>22.837</v>
      </c>
      <c r="DS16" s="31">
        <v>10.02</v>
      </c>
      <c r="DT16" s="31">
        <v>9.51</v>
      </c>
      <c r="DU16" s="1">
        <f>POWER(DT16,2)*0.52*DS16</f>
        <v>471.22909704</v>
      </c>
      <c r="DV16" s="21">
        <f t="shared" si="101"/>
        <v>81.560714285714283</v>
      </c>
      <c r="DX16" s="31">
        <v>21.603000000000002</v>
      </c>
      <c r="DY16" s="31">
        <v>10.1</v>
      </c>
      <c r="DZ16" s="31">
        <v>9.1999999999999993</v>
      </c>
      <c r="EA16" s="1">
        <f>POWER(DZ16,2)*0.52*DY16</f>
        <v>444.52927999999991</v>
      </c>
      <c r="EB16" s="21">
        <f t="shared" si="102"/>
        <v>77.153571428571439</v>
      </c>
      <c r="ED16" s="31">
        <v>22.366</v>
      </c>
      <c r="EE16" s="31">
        <v>8.8800000000000008</v>
      </c>
      <c r="EF16" s="31">
        <v>8.74</v>
      </c>
      <c r="EG16" s="1">
        <f>POWER(EF16,2)*0.52*EE16</f>
        <v>352.72738176000007</v>
      </c>
      <c r="EH16" s="21">
        <f t="shared" si="103"/>
        <v>79.878571428571419</v>
      </c>
      <c r="EJ16" s="31">
        <v>21.414999999999999</v>
      </c>
      <c r="EK16" s="31">
        <v>9.41</v>
      </c>
      <c r="EL16" s="31">
        <v>9.32</v>
      </c>
      <c r="EM16" s="1">
        <f>POWER(EL16,2)*0.52*EK16</f>
        <v>425.03509568000004</v>
      </c>
      <c r="EN16" s="21">
        <f t="shared" si="104"/>
        <v>76.482142857142861</v>
      </c>
      <c r="EP16" s="31">
        <v>22.881</v>
      </c>
      <c r="EQ16" s="31">
        <v>10.07</v>
      </c>
      <c r="ER16" s="31">
        <v>9.1300000000000008</v>
      </c>
      <c r="ES16" s="1">
        <f>POWER(ER16,2)*0.52*EQ16</f>
        <v>436.49007116000007</v>
      </c>
      <c r="ET16" s="21">
        <f t="shared" si="105"/>
        <v>81.717857142857142</v>
      </c>
      <c r="EV16" s="31">
        <v>21.61</v>
      </c>
      <c r="EW16" s="31">
        <v>10.37</v>
      </c>
      <c r="EX16" s="31">
        <v>9.9</v>
      </c>
      <c r="EY16" s="1">
        <f>POWER(EX16,2)*0.52*EW16</f>
        <v>528.50912400000004</v>
      </c>
      <c r="EZ16" s="21">
        <f t="shared" si="106"/>
        <v>77.178571428571431</v>
      </c>
      <c r="FB16" s="31">
        <v>20.957999999999998</v>
      </c>
      <c r="FC16" s="31">
        <v>10.8</v>
      </c>
      <c r="FD16" s="31">
        <v>9.64</v>
      </c>
      <c r="FE16" s="1">
        <f>POWER(FD16,2)*0.52*FC16</f>
        <v>521.89263360000007</v>
      </c>
      <c r="FF16" s="21">
        <f t="shared" si="107"/>
        <v>74.849999999999994</v>
      </c>
      <c r="FH16" s="31">
        <v>21.725999999999999</v>
      </c>
      <c r="FI16" s="31">
        <v>10.5</v>
      </c>
      <c r="FJ16" s="31">
        <v>9.85</v>
      </c>
      <c r="FK16" s="1">
        <f>POWER(FJ16,2)*0.52*FI16</f>
        <v>529.74284999999998</v>
      </c>
      <c r="FL16" s="21">
        <f t="shared" si="108"/>
        <v>77.592857142857142</v>
      </c>
      <c r="FN16" s="31">
        <v>21.742000000000001</v>
      </c>
      <c r="FO16" s="31">
        <v>9.74</v>
      </c>
      <c r="FP16" s="31">
        <v>9.36</v>
      </c>
      <c r="FQ16" s="1">
        <f>POWER(FP16,2)*0.52*FO16</f>
        <v>443.72510207999994</v>
      </c>
      <c r="FR16" s="21">
        <f t="shared" si="109"/>
        <v>77.650000000000006</v>
      </c>
      <c r="FT16" s="31">
        <v>21.684000000000001</v>
      </c>
      <c r="FU16" s="31">
        <v>10.55</v>
      </c>
      <c r="FV16" s="31">
        <v>10.09</v>
      </c>
      <c r="FW16" s="1">
        <f>POWER(FV16,2)*0.52*FU16</f>
        <v>558.51923660000011</v>
      </c>
      <c r="FX16" s="21">
        <f t="shared" si="110"/>
        <v>77.44285714285715</v>
      </c>
      <c r="FZ16" s="31">
        <v>22.257999999999999</v>
      </c>
      <c r="GA16" s="31">
        <v>11.05</v>
      </c>
      <c r="GB16" s="31">
        <v>10.7</v>
      </c>
      <c r="GC16" s="1">
        <f>POWER(GB16,2)*0.52*GA16</f>
        <v>657.85953999999992</v>
      </c>
      <c r="GD16" s="21">
        <f t="shared" si="111"/>
        <v>79.492857142857133</v>
      </c>
      <c r="GF16" s="31">
        <v>22.562000000000001</v>
      </c>
      <c r="GG16" s="31">
        <v>11.25</v>
      </c>
      <c r="GH16" s="31">
        <v>9.6</v>
      </c>
      <c r="GI16" s="1">
        <f>POWER(GH16,2)*0.52*GG16</f>
        <v>539.13599999999997</v>
      </c>
      <c r="GJ16" s="21">
        <f t="shared" si="112"/>
        <v>80.578571428571436</v>
      </c>
      <c r="GL16" s="31">
        <v>21.585999999999999</v>
      </c>
      <c r="GM16" s="31">
        <v>10.88</v>
      </c>
      <c r="GN16" s="31">
        <v>9.7799999999999994</v>
      </c>
      <c r="GO16" s="1">
        <f>POWER(GN16,2)*0.52*GM16</f>
        <v>541.1403878399999</v>
      </c>
      <c r="GP16" s="21">
        <f t="shared" si="113"/>
        <v>77.092857142857142</v>
      </c>
      <c r="GR16" s="31">
        <v>21.593</v>
      </c>
      <c r="GS16" s="31">
        <v>10.53</v>
      </c>
      <c r="GT16" s="31">
        <v>10.3</v>
      </c>
      <c r="GU16" s="1">
        <f>POWER(GT16,2)*0.52*GS16</f>
        <v>580.90640400000007</v>
      </c>
      <c r="GV16" s="21">
        <f t="shared" si="114"/>
        <v>77.117857142857147</v>
      </c>
      <c r="GX16" s="31">
        <v>21.792000000000002</v>
      </c>
      <c r="GY16" s="31">
        <v>10.99</v>
      </c>
      <c r="GZ16" s="31">
        <v>10.57</v>
      </c>
      <c r="HA16" s="1">
        <f>POWER(GZ16,2)*0.52*GY16</f>
        <v>638.48545852000007</v>
      </c>
      <c r="HB16" s="21">
        <f t="shared" si="115"/>
        <v>77.828571428571436</v>
      </c>
      <c r="HD16" s="31">
        <v>21.234999999999999</v>
      </c>
      <c r="HE16" s="31">
        <v>10.87</v>
      </c>
      <c r="HF16" s="31">
        <v>9.81</v>
      </c>
      <c r="HG16" s="1">
        <f>POWER(HF16,2)*0.52*HE16</f>
        <v>543.96493164000003</v>
      </c>
      <c r="HH16" s="21">
        <f t="shared" si="116"/>
        <v>75.839285714285708</v>
      </c>
      <c r="HJ16" s="31">
        <v>20.806999999999999</v>
      </c>
      <c r="HK16" s="31">
        <v>11.13</v>
      </c>
      <c r="HL16" s="31">
        <v>9.6999999999999993</v>
      </c>
      <c r="HM16" s="1">
        <f>POWER(HL16,2)*0.52*HK16</f>
        <v>544.55528399999992</v>
      </c>
      <c r="HN16" s="21">
        <f t="shared" si="117"/>
        <v>74.310714285714283</v>
      </c>
      <c r="HP16" s="31">
        <v>20.619</v>
      </c>
      <c r="HQ16" s="31">
        <v>10.37</v>
      </c>
      <c r="HR16" s="31">
        <v>9.5399999999999991</v>
      </c>
      <c r="HS16" s="1">
        <f>POWER(HR16,2)*0.52*HQ16</f>
        <v>490.77095183999995</v>
      </c>
      <c r="HT16" s="21" t="s">
        <v>104</v>
      </c>
      <c r="HU16" t="s">
        <v>107</v>
      </c>
      <c r="HV16" s="31">
        <v>21.216000000000001</v>
      </c>
      <c r="HW16" s="31">
        <v>11.27</v>
      </c>
      <c r="HX16" s="31">
        <v>10.34</v>
      </c>
      <c r="HY16" s="1">
        <f>POWER(HX16,2)*0.52*HW16</f>
        <v>626.56818223999994</v>
      </c>
      <c r="HZ16" s="21" t="s">
        <v>104</v>
      </c>
      <c r="IA16" t="s">
        <v>106</v>
      </c>
      <c r="IB16" s="31">
        <v>22.465</v>
      </c>
      <c r="IC16" s="31">
        <v>11.23</v>
      </c>
      <c r="ID16" s="31">
        <v>10.67</v>
      </c>
      <c r="IE16" s="1">
        <f>POWER(ID16,2)*0.52*IC16</f>
        <v>664.83203644000002</v>
      </c>
      <c r="IF16" s="21" t="s">
        <v>104</v>
      </c>
      <c r="IG16" t="s">
        <v>106</v>
      </c>
      <c r="IH16" s="31">
        <v>22.591999999999999</v>
      </c>
      <c r="II16" s="31">
        <v>10.53</v>
      </c>
      <c r="IJ16" s="31">
        <v>10.220000000000001</v>
      </c>
      <c r="IK16" s="1">
        <f>POWER(IJ16,2)*0.52*II16</f>
        <v>571.91765903999999</v>
      </c>
      <c r="IL16" s="21" t="s">
        <v>104</v>
      </c>
      <c r="IM16" t="s">
        <v>106</v>
      </c>
      <c r="IN16" s="31">
        <v>24.318999999999999</v>
      </c>
      <c r="IO16" s="31">
        <v>10.59</v>
      </c>
      <c r="IP16" s="31">
        <v>10.41</v>
      </c>
      <c r="IQ16" s="1">
        <f>POWER(IP16,2)*0.52*IO16</f>
        <v>596.76145308000002</v>
      </c>
      <c r="IR16" s="21" t="s">
        <v>104</v>
      </c>
      <c r="IS16" t="s">
        <v>106</v>
      </c>
      <c r="IT16" s="31">
        <v>23.413</v>
      </c>
      <c r="IU16" s="31">
        <v>11.48</v>
      </c>
      <c r="IV16" s="31">
        <v>9.86</v>
      </c>
      <c r="IW16" s="1">
        <f>POWER(IV16,2)*0.52*IU16</f>
        <v>580.36212415999989</v>
      </c>
      <c r="IX16" s="21" t="s">
        <v>104</v>
      </c>
      <c r="IY16" t="s">
        <v>106</v>
      </c>
      <c r="IZ16" s="31">
        <v>21.2</v>
      </c>
      <c r="JA16" s="31">
        <v>11.59</v>
      </c>
      <c r="JB16" s="31">
        <v>11.07</v>
      </c>
      <c r="JC16" s="1">
        <f>POWER(JB16,2)*0.52*JA16</f>
        <v>738.55360332000009</v>
      </c>
      <c r="JD16" s="21" t="s">
        <v>104</v>
      </c>
      <c r="JE16" t="s">
        <v>106</v>
      </c>
      <c r="JF16" s="31">
        <v>22.42</v>
      </c>
      <c r="JG16" s="31">
        <v>12.21</v>
      </c>
      <c r="JH16" s="31">
        <v>11.45</v>
      </c>
      <c r="JI16" s="1">
        <f>POWER(JH16,2)*0.52*JG16</f>
        <v>832.39599299999998</v>
      </c>
      <c r="JJ16" s="21" t="s">
        <v>104</v>
      </c>
      <c r="JK16" t="s">
        <v>106</v>
      </c>
      <c r="JL16" s="31">
        <v>22.744</v>
      </c>
      <c r="JM16" s="31">
        <v>13.33</v>
      </c>
      <c r="JN16" s="31">
        <v>11.76</v>
      </c>
      <c r="JO16" s="1">
        <f>POWER(JN16,2)*0.52*JM16</f>
        <v>958.62364415999991</v>
      </c>
      <c r="JP16" s="21" t="s">
        <v>104</v>
      </c>
      <c r="JQ16" t="s">
        <v>106</v>
      </c>
      <c r="JR16" s="31">
        <v>23.550999999999998</v>
      </c>
      <c r="JS16" s="31">
        <v>13.33</v>
      </c>
      <c r="JT16" s="31">
        <v>12.6</v>
      </c>
      <c r="JU16" s="1">
        <f>POWER(JT16,2)*0.52*JS16</f>
        <v>1100.460816</v>
      </c>
      <c r="JV16" s="21" t="s">
        <v>104</v>
      </c>
      <c r="JW16" t="s">
        <v>106</v>
      </c>
      <c r="JX16" s="31">
        <v>22.516999999999999</v>
      </c>
      <c r="JY16" s="31">
        <v>14.08</v>
      </c>
      <c r="JZ16" s="31">
        <v>12.67</v>
      </c>
      <c r="KA16" s="1">
        <f>POWER(JZ16,2)*0.52*JY16</f>
        <v>1175.3283942399999</v>
      </c>
      <c r="KB16" s="21" t="s">
        <v>104</v>
      </c>
      <c r="KC16" t="s">
        <v>106</v>
      </c>
      <c r="KD16" s="9">
        <v>23.295999999999999</v>
      </c>
      <c r="KE16" s="9">
        <v>11.39</v>
      </c>
      <c r="KF16" s="9">
        <v>10.79</v>
      </c>
      <c r="KG16" s="1">
        <f>POWER(KF16,2)*0.52*KE16</f>
        <v>689.55665947999989</v>
      </c>
      <c r="KH16" s="21" t="s">
        <v>104</v>
      </c>
      <c r="KI16" t="s">
        <v>96</v>
      </c>
    </row>
    <row r="17" spans="1:295" x14ac:dyDescent="0.25">
      <c r="A17" s="17">
        <v>505</v>
      </c>
      <c r="B17" s="17" t="s">
        <v>27</v>
      </c>
      <c r="C17" s="9" t="s">
        <v>54</v>
      </c>
      <c r="D17" s="16" t="s">
        <v>55</v>
      </c>
      <c r="E17" s="9" t="s">
        <v>35</v>
      </c>
      <c r="F17" s="9"/>
      <c r="G17" s="9" t="s">
        <v>51</v>
      </c>
      <c r="H17" s="9" t="s">
        <v>49</v>
      </c>
      <c r="I17" s="9">
        <v>21.452999999999999</v>
      </c>
      <c r="J17" s="9">
        <v>5.7</v>
      </c>
      <c r="K17" s="9">
        <v>5.51</v>
      </c>
      <c r="L17" s="1">
        <f>POWER(K17,2)*0.52*J17</f>
        <v>89.987336400000004</v>
      </c>
      <c r="N17" s="9">
        <v>20.800999999999998</v>
      </c>
      <c r="O17" s="9">
        <v>5.79</v>
      </c>
      <c r="P17" s="9">
        <v>5.73</v>
      </c>
      <c r="Q17" s="1">
        <f>POWER(P17,2)*0.52*O17</f>
        <v>98.853295320000015</v>
      </c>
      <c r="S17" s="9">
        <v>20.968</v>
      </c>
      <c r="T17" s="9">
        <v>6.02</v>
      </c>
      <c r="U17" s="9">
        <v>5.03</v>
      </c>
      <c r="V17" s="1">
        <f>POWER(U17,2)*0.52*T17</f>
        <v>79.201937360000002</v>
      </c>
      <c r="X17" s="9">
        <v>21.35</v>
      </c>
      <c r="Y17" s="9">
        <v>6.89</v>
      </c>
      <c r="Z17" s="9">
        <v>6.03</v>
      </c>
      <c r="AA17" s="1">
        <f>POWER(Z17,2)*0.52*Y17</f>
        <v>130.27383252000001</v>
      </c>
      <c r="AC17" s="9">
        <v>21.960999999999999</v>
      </c>
      <c r="AD17" s="9">
        <v>6.47</v>
      </c>
      <c r="AE17" s="9">
        <v>5.55</v>
      </c>
      <c r="AF17" s="1">
        <f>POWER(AE17,2)*0.52*AD17</f>
        <v>103.63193099999999</v>
      </c>
      <c r="AH17" s="9">
        <v>21.210999999999999</v>
      </c>
      <c r="AI17" s="9">
        <v>7.53</v>
      </c>
      <c r="AJ17" s="9">
        <v>5.55</v>
      </c>
      <c r="AK17" s="1">
        <f>POWER(AJ17,2)*0.52*AI17</f>
        <v>120.61026899999999</v>
      </c>
      <c r="AM17" s="9">
        <v>21.442</v>
      </c>
      <c r="AN17" s="9">
        <v>7.41</v>
      </c>
      <c r="AO17" s="9">
        <v>6.26</v>
      </c>
      <c r="AP17" s="1">
        <f>POWER(AO17,2)*0.52*AN17</f>
        <v>150.99766031999999</v>
      </c>
      <c r="AR17" s="31">
        <v>21.411999999999999</v>
      </c>
      <c r="AS17" s="31">
        <v>8.08</v>
      </c>
      <c r="AT17" s="31">
        <v>6.67</v>
      </c>
      <c r="AU17" s="1">
        <f>POWER(AT17,2)*0.52*AS17</f>
        <v>186.92456224</v>
      </c>
      <c r="AV17" s="21">
        <f t="shared" si="88"/>
        <v>76.471428571428561</v>
      </c>
      <c r="AX17" s="31">
        <v>21.036000000000001</v>
      </c>
      <c r="AY17" s="31">
        <v>8.1199999999999992</v>
      </c>
      <c r="AZ17" s="31">
        <v>6.61</v>
      </c>
      <c r="BA17" s="1">
        <f>POWER(AZ17,2)*0.52*AY17</f>
        <v>184.48552304</v>
      </c>
      <c r="BB17" s="21">
        <f t="shared" si="89"/>
        <v>75.128571428571448</v>
      </c>
      <c r="BD17" s="31">
        <v>20.539000000000001</v>
      </c>
      <c r="BE17" s="31">
        <v>8.15</v>
      </c>
      <c r="BF17" s="31">
        <v>6.4</v>
      </c>
      <c r="BG17" s="1">
        <f>POWER(BF17,2)*0.52*BE17</f>
        <v>173.58848000000006</v>
      </c>
      <c r="BH17" s="21">
        <f t="shared" si="90"/>
        <v>73.353571428571428</v>
      </c>
      <c r="BJ17" s="31">
        <v>20.422999999999998</v>
      </c>
      <c r="BK17" s="31">
        <v>7.83</v>
      </c>
      <c r="BL17" s="31">
        <v>6.21</v>
      </c>
      <c r="BM17" s="1">
        <f>POWER(BL17,2)*0.52*BK17</f>
        <v>157.01758955999998</v>
      </c>
      <c r="BN17" s="21">
        <f t="shared" si="91"/>
        <v>72.939285714285703</v>
      </c>
      <c r="BP17" s="31">
        <v>20.748000000000001</v>
      </c>
      <c r="BQ17" s="31">
        <v>8.1300000000000008</v>
      </c>
      <c r="BR17" s="31">
        <v>6.17</v>
      </c>
      <c r="BS17" s="1">
        <f>POWER(BR17,2)*0.52*BQ17</f>
        <v>160.94008164000002</v>
      </c>
      <c r="BT17" s="21">
        <f t="shared" si="92"/>
        <v>74.100000000000009</v>
      </c>
      <c r="BV17" s="31">
        <v>20.399999999999999</v>
      </c>
      <c r="BW17" s="31">
        <v>8.23</v>
      </c>
      <c r="BX17" s="31">
        <v>6.07</v>
      </c>
      <c r="BY17" s="1">
        <f>POWER(BX17,2)*0.52*BW17</f>
        <v>157.68143404000003</v>
      </c>
      <c r="BZ17" s="21">
        <f t="shared" si="93"/>
        <v>72.857142857142847</v>
      </c>
      <c r="CB17" s="31">
        <v>20.440000000000001</v>
      </c>
      <c r="CC17" s="31">
        <v>8.27</v>
      </c>
      <c r="CD17" s="31">
        <v>6.12</v>
      </c>
      <c r="CE17" s="1">
        <f>POWER(CD17,2)*0.52*CC17</f>
        <v>161.06890175999999</v>
      </c>
      <c r="CF17" s="21">
        <f t="shared" si="94"/>
        <v>73.000000000000014</v>
      </c>
      <c r="CH17" s="31">
        <v>19.64</v>
      </c>
      <c r="CI17" s="31">
        <v>8.06</v>
      </c>
      <c r="CJ17" s="31">
        <v>6.3</v>
      </c>
      <c r="CK17" s="1">
        <f t="shared" ref="CK17:CK20" si="118">POWER(CJ17,2)*0.52*CI17</f>
        <v>166.34872800000002</v>
      </c>
      <c r="CL17" s="21">
        <f t="shared" si="95"/>
        <v>70.142857142857139</v>
      </c>
      <c r="CN17" s="31">
        <v>20.550999999999998</v>
      </c>
      <c r="CO17" s="31">
        <v>8.24</v>
      </c>
      <c r="CP17" s="31">
        <v>6.43</v>
      </c>
      <c r="CQ17" s="1">
        <f>POWER(CP17,2)*0.52*CO17</f>
        <v>177.15462751999999</v>
      </c>
      <c r="CR17" s="21">
        <f t="shared" si="96"/>
        <v>73.396428571428572</v>
      </c>
      <c r="CT17" s="31">
        <v>20.529</v>
      </c>
      <c r="CU17" s="31">
        <v>8.24</v>
      </c>
      <c r="CV17" s="31">
        <v>6</v>
      </c>
      <c r="CW17" s="1">
        <f>POWER(CV17,2)*0.52*CU17</f>
        <v>154.25280000000001</v>
      </c>
      <c r="CX17" s="21">
        <f t="shared" si="97"/>
        <v>73.31785714285715</v>
      </c>
      <c r="CZ17" s="31">
        <v>20.334</v>
      </c>
      <c r="DA17" s="31">
        <v>8.5500000000000007</v>
      </c>
      <c r="DB17" s="31">
        <v>6.18</v>
      </c>
      <c r="DC17" s="1">
        <f>POWER(DB17,2)*0.52*DA17</f>
        <v>169.80341040000002</v>
      </c>
      <c r="DD17" s="21">
        <f t="shared" si="98"/>
        <v>72.621428571428567</v>
      </c>
      <c r="DF17" s="31">
        <v>20.367999999999999</v>
      </c>
      <c r="DG17" s="31">
        <v>9.3699999999999992</v>
      </c>
      <c r="DH17" s="31">
        <v>7.64</v>
      </c>
      <c r="DI17" s="1">
        <f>POWER(DH17,2)*0.52*DG17</f>
        <v>284.40003903999997</v>
      </c>
      <c r="DJ17" s="21">
        <f t="shared" si="99"/>
        <v>72.742857142857147</v>
      </c>
      <c r="DL17" s="31">
        <v>19.774000000000001</v>
      </c>
      <c r="DM17" s="31">
        <v>10.06</v>
      </c>
      <c r="DN17" s="31">
        <v>7.81</v>
      </c>
      <c r="DO17" s="1">
        <f>POWER(DN17,2)*0.52*DM17</f>
        <v>319.08279831999999</v>
      </c>
      <c r="DP17" s="21">
        <f t="shared" si="100"/>
        <v>70.621428571428581</v>
      </c>
      <c r="DR17" s="31">
        <v>19.974</v>
      </c>
      <c r="DS17" s="31">
        <v>10.17</v>
      </c>
      <c r="DT17" s="31">
        <v>7.34</v>
      </c>
      <c r="DU17" s="1">
        <f>POWER(DT17,2)*0.52*DS17</f>
        <v>284.91572303999999</v>
      </c>
      <c r="DV17" s="21">
        <f t="shared" si="101"/>
        <v>71.335714285714289</v>
      </c>
      <c r="DX17" s="31">
        <v>20.024000000000001</v>
      </c>
      <c r="DY17" s="31">
        <v>10.98</v>
      </c>
      <c r="DZ17" s="31">
        <v>7.26</v>
      </c>
      <c r="EA17" s="1">
        <f>POWER(DZ17,2)*0.52*DY17</f>
        <v>300.93931296000005</v>
      </c>
      <c r="EB17" s="21">
        <f t="shared" si="102"/>
        <v>71.51428571428572</v>
      </c>
      <c r="ED17" s="31">
        <v>19.725999999999999</v>
      </c>
      <c r="EE17" s="31">
        <v>9.7899999999999991</v>
      </c>
      <c r="EF17" s="31">
        <v>7.08</v>
      </c>
      <c r="EG17" s="1">
        <f>POWER(EF17,2)*0.52*EE17</f>
        <v>255.18347712000002</v>
      </c>
      <c r="EH17" s="21">
        <f t="shared" si="103"/>
        <v>70.45</v>
      </c>
      <c r="EJ17" s="31">
        <v>19.620999999999999</v>
      </c>
      <c r="EK17" s="31">
        <v>9.44</v>
      </c>
      <c r="EL17" s="31">
        <v>7.85</v>
      </c>
      <c r="EM17" s="1">
        <f>POWER(EL17,2)*0.52*EK17</f>
        <v>302.49252799999999</v>
      </c>
      <c r="EN17" s="21">
        <f t="shared" si="104"/>
        <v>70.075000000000003</v>
      </c>
      <c r="EP17" s="31">
        <v>19.844000000000001</v>
      </c>
      <c r="EQ17" s="31">
        <v>9.2899999999999991</v>
      </c>
      <c r="ER17" s="31">
        <v>8.4700000000000006</v>
      </c>
      <c r="ES17" s="1">
        <f>POWER(ER17,2)*0.52*EQ17</f>
        <v>346.56593972000002</v>
      </c>
      <c r="ET17" s="21">
        <f t="shared" si="105"/>
        <v>70.871428571428581</v>
      </c>
      <c r="EV17" s="31">
        <v>19.379000000000001</v>
      </c>
      <c r="EW17" s="31">
        <v>9.89</v>
      </c>
      <c r="EX17" s="31">
        <v>7.28</v>
      </c>
      <c r="EY17" s="1">
        <f t="shared" ref="EY17" si="119">POWER(EX17,2)*0.52*EW17</f>
        <v>272.56017152000004</v>
      </c>
      <c r="EZ17" s="21">
        <f t="shared" si="106"/>
        <v>69.210714285714289</v>
      </c>
      <c r="FB17" s="31">
        <v>19.106999999999999</v>
      </c>
      <c r="FC17" s="31">
        <v>9.41</v>
      </c>
      <c r="FD17" s="31">
        <v>7.31</v>
      </c>
      <c r="FE17" s="1">
        <f>POWER(FD17,2)*0.52*FC17</f>
        <v>261.47352452000001</v>
      </c>
      <c r="FF17" s="21">
        <f t="shared" si="107"/>
        <v>68.239285714285714</v>
      </c>
      <c r="FH17" s="31">
        <v>20.811</v>
      </c>
      <c r="FI17" s="31">
        <v>9.84</v>
      </c>
      <c r="FJ17" s="31">
        <v>7.81</v>
      </c>
      <c r="FK17" s="1">
        <f>POWER(FJ17,2)*0.52*FI17</f>
        <v>312.10484447999994</v>
      </c>
      <c r="FL17" s="21">
        <f t="shared" si="108"/>
        <v>74.325000000000003</v>
      </c>
      <c r="FN17" s="31">
        <v>20.701000000000001</v>
      </c>
      <c r="FO17" s="31">
        <v>9.8699999999999992</v>
      </c>
      <c r="FP17" s="31">
        <v>8.2100000000000009</v>
      </c>
      <c r="FQ17" s="1">
        <f>POWER(FP17,2)*0.52*FO17</f>
        <v>345.94480284000002</v>
      </c>
      <c r="FR17" s="21">
        <f t="shared" si="109"/>
        <v>73.93214285714285</v>
      </c>
      <c r="FT17" s="31">
        <v>20.088000000000001</v>
      </c>
      <c r="FU17" s="31">
        <v>10.26</v>
      </c>
      <c r="FV17" s="31">
        <v>8.92</v>
      </c>
      <c r="FW17" s="1">
        <f>POWER(FV17,2)*0.52*FU17</f>
        <v>424.50265728000005</v>
      </c>
      <c r="FX17" s="21">
        <f t="shared" si="110"/>
        <v>71.742857142857147</v>
      </c>
      <c r="FZ17" s="31">
        <v>19.788</v>
      </c>
      <c r="GA17" s="31">
        <v>10.199999999999999</v>
      </c>
      <c r="GB17" s="31">
        <v>8.43</v>
      </c>
      <c r="GC17" s="1">
        <f>POWER(GB17,2)*0.52*GA17</f>
        <v>376.92822959999995</v>
      </c>
      <c r="GD17" s="21">
        <f t="shared" si="111"/>
        <v>70.671428571428564</v>
      </c>
      <c r="GF17" s="31">
        <v>19.782</v>
      </c>
      <c r="GG17" s="31">
        <v>10.66</v>
      </c>
      <c r="GH17" s="31">
        <v>9.1199999999999992</v>
      </c>
      <c r="GI17" s="1">
        <f>POWER(GH17,2)*0.52*GG17</f>
        <v>461.05233407999998</v>
      </c>
      <c r="GJ17" s="21">
        <f t="shared" si="112"/>
        <v>70.650000000000006</v>
      </c>
      <c r="GL17" s="31">
        <v>19.373999999999999</v>
      </c>
      <c r="GM17" s="31">
        <v>10.85</v>
      </c>
      <c r="GN17" s="31">
        <v>9.18</v>
      </c>
      <c r="GO17" s="1">
        <f>POWER(GN17,2)*0.52*GM17</f>
        <v>475.46488079999995</v>
      </c>
      <c r="GP17" s="21">
        <f t="shared" si="113"/>
        <v>69.192857142857136</v>
      </c>
      <c r="GR17" s="31">
        <v>19.593</v>
      </c>
      <c r="GS17" s="31">
        <v>9.75</v>
      </c>
      <c r="GT17" s="31">
        <v>9.4499999999999993</v>
      </c>
      <c r="GU17" s="1">
        <f>POWER(GT17,2)*0.52*GS17</f>
        <v>452.76367499999992</v>
      </c>
      <c r="GV17" s="21">
        <f t="shared" si="114"/>
        <v>69.974999999999994</v>
      </c>
      <c r="GX17" s="31">
        <v>19.308</v>
      </c>
      <c r="GY17" s="31">
        <v>10.86</v>
      </c>
      <c r="GZ17" s="31">
        <v>9.23</v>
      </c>
      <c r="HA17" s="1">
        <f>POWER(GZ17,2)*0.52*GY17</f>
        <v>481.10134488000006</v>
      </c>
      <c r="HB17" s="21">
        <f t="shared" si="115"/>
        <v>68.957142857142856</v>
      </c>
      <c r="HD17" s="31">
        <v>19.478999999999999</v>
      </c>
      <c r="HE17" s="31">
        <v>10.44</v>
      </c>
      <c r="HF17" s="31">
        <v>9.61</v>
      </c>
      <c r="HG17" s="1">
        <f>POWER(HF17,2)*0.52*HE17</f>
        <v>501.36108047999994</v>
      </c>
      <c r="HH17" s="21">
        <f t="shared" si="116"/>
        <v>69.567857142857136</v>
      </c>
      <c r="HJ17" s="31">
        <v>18.683</v>
      </c>
      <c r="HK17" s="31">
        <v>11.03</v>
      </c>
      <c r="HL17" s="31">
        <v>9.9499999999999993</v>
      </c>
      <c r="HM17" s="1">
        <f>POWER(HL17,2)*0.52*HK17</f>
        <v>567.8387389999998</v>
      </c>
      <c r="HN17" s="21">
        <f t="shared" si="117"/>
        <v>66.724999999999994</v>
      </c>
      <c r="HP17" s="31">
        <v>18.844000000000001</v>
      </c>
      <c r="HQ17" s="31">
        <v>11.08</v>
      </c>
      <c r="HR17" s="31">
        <v>9.68</v>
      </c>
      <c r="HS17" s="1">
        <f>POWER(HR17,2)*0.52*HQ17</f>
        <v>539.87574784000003</v>
      </c>
      <c r="HT17" s="21" t="s">
        <v>104</v>
      </c>
      <c r="HU17" t="s">
        <v>107</v>
      </c>
      <c r="HV17" s="31">
        <v>19.224</v>
      </c>
      <c r="HW17" s="31">
        <v>11.31</v>
      </c>
      <c r="HX17" s="31">
        <v>9.5500000000000007</v>
      </c>
      <c r="HY17" s="1">
        <f>POWER(HX17,2)*0.52*HW17</f>
        <v>536.38014300000009</v>
      </c>
      <c r="HZ17" s="21" t="s">
        <v>104</v>
      </c>
      <c r="IA17" t="s">
        <v>106</v>
      </c>
      <c r="IB17" s="31">
        <v>18.210999999999999</v>
      </c>
      <c r="IC17" s="31">
        <v>10.68</v>
      </c>
      <c r="ID17" s="31">
        <v>9.83</v>
      </c>
      <c r="IE17" s="1">
        <f>POWER(ID17,2)*0.52*IC17</f>
        <v>536.63825903999998</v>
      </c>
      <c r="IF17" s="21" t="s">
        <v>104</v>
      </c>
      <c r="IG17" t="s">
        <v>106</v>
      </c>
      <c r="IH17" s="31">
        <v>18.798999999999999</v>
      </c>
      <c r="II17" s="31">
        <v>10.56</v>
      </c>
      <c r="IJ17" s="31">
        <v>9.81</v>
      </c>
      <c r="IK17" s="1">
        <f>POWER(IJ17,2)*0.52*II17</f>
        <v>528.45167232000006</v>
      </c>
      <c r="IL17" s="21" t="s">
        <v>104</v>
      </c>
      <c r="IM17" t="s">
        <v>106</v>
      </c>
      <c r="IN17" s="31">
        <v>17.876999999999999</v>
      </c>
      <c r="IO17" s="31">
        <v>9.91</v>
      </c>
      <c r="IP17" s="31">
        <v>9.64</v>
      </c>
      <c r="IQ17" s="1">
        <f>POWER(IP17,2)*0.52*IO17</f>
        <v>478.88481472000007</v>
      </c>
      <c r="IR17" s="21" t="s">
        <v>104</v>
      </c>
      <c r="IS17" t="s">
        <v>106</v>
      </c>
      <c r="IT17" s="31">
        <v>19.206</v>
      </c>
      <c r="IU17" s="31">
        <v>10.81</v>
      </c>
      <c r="IV17" s="31">
        <v>10.32</v>
      </c>
      <c r="IW17" s="1">
        <f>POWER(IV17,2)*0.52*IU17</f>
        <v>598.67129088000013</v>
      </c>
      <c r="IX17" s="21" t="s">
        <v>104</v>
      </c>
      <c r="IY17" t="s">
        <v>106</v>
      </c>
      <c r="IZ17" s="31">
        <v>16.643000000000001</v>
      </c>
      <c r="JA17" s="31">
        <v>11</v>
      </c>
      <c r="JB17" s="31">
        <v>10.19</v>
      </c>
      <c r="JC17" s="1">
        <f>POWER(JB17,2)*0.52*JA17</f>
        <v>593.94249200000002</v>
      </c>
      <c r="JD17" s="21" t="s">
        <v>104</v>
      </c>
      <c r="JE17" t="s">
        <v>115</v>
      </c>
      <c r="JF17" s="31"/>
      <c r="JG17" s="31"/>
      <c r="JH17" s="31"/>
      <c r="JI17" s="1"/>
      <c r="JJ17" s="21"/>
      <c r="JL17" s="31"/>
      <c r="JM17" s="31"/>
      <c r="JN17" s="31"/>
      <c r="JO17" s="1"/>
      <c r="JP17" s="21"/>
      <c r="JR17" s="31"/>
      <c r="JS17" s="31"/>
      <c r="JT17" s="31"/>
      <c r="JU17" s="1"/>
      <c r="JV17" s="21"/>
      <c r="JX17" s="31"/>
      <c r="JY17" s="31"/>
      <c r="JZ17" s="31"/>
      <c r="KA17" s="1"/>
      <c r="KB17" s="21"/>
      <c r="KD17" s="9"/>
      <c r="KE17" s="9"/>
      <c r="KF17" s="9"/>
      <c r="KG17" s="1"/>
      <c r="KH17" s="21"/>
    </row>
    <row r="18" spans="1:295" x14ac:dyDescent="0.25">
      <c r="A18" s="17">
        <v>509</v>
      </c>
      <c r="B18" s="17" t="s">
        <v>16</v>
      </c>
      <c r="C18" s="9" t="s">
        <v>54</v>
      </c>
      <c r="D18" s="16" t="s">
        <v>55</v>
      </c>
      <c r="E18" s="9" t="s">
        <v>35</v>
      </c>
      <c r="F18" s="9"/>
      <c r="G18" s="9" t="s">
        <v>49</v>
      </c>
      <c r="H18" s="9" t="s">
        <v>49</v>
      </c>
      <c r="I18" s="9">
        <v>21.422999999999998</v>
      </c>
      <c r="J18" s="9">
        <v>5.43</v>
      </c>
      <c r="K18" s="9">
        <v>5.1100000000000003</v>
      </c>
      <c r="L18" s="1">
        <f t="shared" si="0"/>
        <v>73.730125560000005</v>
      </c>
      <c r="N18" s="9">
        <v>20.977</v>
      </c>
      <c r="O18" s="9">
        <v>5.07</v>
      </c>
      <c r="P18" s="9">
        <v>4.3099999999999996</v>
      </c>
      <c r="Q18" s="1">
        <f t="shared" si="1"/>
        <v>48.974030039999995</v>
      </c>
      <c r="S18" s="9">
        <v>22.030999999999999</v>
      </c>
      <c r="T18" s="9">
        <v>5.38</v>
      </c>
      <c r="U18" s="9">
        <v>4.76</v>
      </c>
      <c r="V18" s="1">
        <f t="shared" si="2"/>
        <v>63.386901760000001</v>
      </c>
      <c r="X18" s="9">
        <v>21.904</v>
      </c>
      <c r="Y18" s="9">
        <v>6.17</v>
      </c>
      <c r="Z18" s="9">
        <v>4.9000000000000004</v>
      </c>
      <c r="AA18" s="1">
        <f t="shared" si="3"/>
        <v>77.033684000000008</v>
      </c>
      <c r="AC18" s="9">
        <v>22.66</v>
      </c>
      <c r="AD18" s="9">
        <v>6.65</v>
      </c>
      <c r="AE18" s="9">
        <v>5.75</v>
      </c>
      <c r="AF18" s="1">
        <f t="shared" si="4"/>
        <v>114.330125</v>
      </c>
      <c r="AH18" s="9">
        <v>21.706</v>
      </c>
      <c r="AI18" s="9">
        <v>6.51</v>
      </c>
      <c r="AJ18" s="9">
        <v>5.53</v>
      </c>
      <c r="AK18" s="1">
        <f t="shared" si="5"/>
        <v>103.52246268</v>
      </c>
      <c r="AM18" s="9">
        <v>20.751000000000001</v>
      </c>
      <c r="AN18" s="9">
        <v>6.71</v>
      </c>
      <c r="AO18" s="9">
        <v>6.63</v>
      </c>
      <c r="AP18" s="1">
        <f t="shared" si="6"/>
        <v>153.37441548000001</v>
      </c>
      <c r="AR18" s="31">
        <v>21.599</v>
      </c>
      <c r="AS18" s="31">
        <v>7.01</v>
      </c>
      <c r="AT18" s="31">
        <v>5.82</v>
      </c>
      <c r="AU18" s="1">
        <f t="shared" si="7"/>
        <v>123.47167248000002</v>
      </c>
      <c r="AV18" s="21">
        <f t="shared" si="88"/>
        <v>77.13928571428572</v>
      </c>
      <c r="AX18" s="31">
        <v>20.93</v>
      </c>
      <c r="AY18" s="31">
        <v>6.42</v>
      </c>
      <c r="AZ18" s="31">
        <v>5.77</v>
      </c>
      <c r="BA18" s="1">
        <f t="shared" ref="BA18:BA20" si="120">POWER(AZ18,2)*0.52*AY18</f>
        <v>111.14501735999998</v>
      </c>
      <c r="BB18" s="21">
        <f t="shared" si="89"/>
        <v>74.75</v>
      </c>
      <c r="BD18" s="31">
        <v>21.706</v>
      </c>
      <c r="BE18" s="31">
        <v>6.53</v>
      </c>
      <c r="BF18" s="31">
        <v>5.5</v>
      </c>
      <c r="BG18" s="1">
        <f t="shared" ref="BG18:BG20" si="121">POWER(BF18,2)*0.52*BE18</f>
        <v>102.71690000000001</v>
      </c>
      <c r="BH18" s="21">
        <f t="shared" si="90"/>
        <v>77.521428571428572</v>
      </c>
      <c r="BJ18" s="31">
        <v>20.553999999999998</v>
      </c>
      <c r="BK18" s="31">
        <v>7.08</v>
      </c>
      <c r="BL18" s="31">
        <v>5.97</v>
      </c>
      <c r="BM18" s="1">
        <f t="shared" ref="BM18:BM20" si="122">POWER(BL18,2)*0.52*BK18</f>
        <v>131.21553743999999</v>
      </c>
      <c r="BN18" s="21">
        <f t="shared" si="91"/>
        <v>73.407142857142844</v>
      </c>
      <c r="BP18" s="31">
        <v>21.712</v>
      </c>
      <c r="BQ18" s="31">
        <v>7.21</v>
      </c>
      <c r="BR18" s="31">
        <v>6.39</v>
      </c>
      <c r="BS18" s="1">
        <f t="shared" ref="BS18:BS20" si="123">POWER(BR18,2)*0.52*BQ18</f>
        <v>153.08770931999999</v>
      </c>
      <c r="BT18" s="21">
        <f t="shared" si="92"/>
        <v>77.54285714285713</v>
      </c>
      <c r="BV18" s="31">
        <v>22.213999999999999</v>
      </c>
      <c r="BW18" s="31">
        <v>7.29</v>
      </c>
      <c r="BX18" s="31">
        <v>6.21</v>
      </c>
      <c r="BY18" s="1">
        <f t="shared" ref="BY18:BY20" si="124">POWER(BX18,2)*0.52*BW18</f>
        <v>146.18879027999998</v>
      </c>
      <c r="BZ18" s="21">
        <f t="shared" si="93"/>
        <v>79.335714285714275</v>
      </c>
      <c r="CB18" s="31">
        <v>21.838999999999999</v>
      </c>
      <c r="CC18" s="31">
        <v>7.3</v>
      </c>
      <c r="CD18" s="31">
        <v>6.77</v>
      </c>
      <c r="CE18" s="1">
        <f t="shared" ref="CE18:CE20" si="125">POWER(CD18,2)*0.52*CC18</f>
        <v>173.9816884</v>
      </c>
      <c r="CF18" s="21">
        <f t="shared" si="94"/>
        <v>77.996428571428552</v>
      </c>
      <c r="CH18" s="31">
        <v>21.931999999999999</v>
      </c>
      <c r="CI18" s="31">
        <v>7.58</v>
      </c>
      <c r="CJ18" s="31">
        <v>6.89</v>
      </c>
      <c r="CK18" s="1">
        <f t="shared" si="118"/>
        <v>187.11602936</v>
      </c>
      <c r="CL18" s="21">
        <f t="shared" si="95"/>
        <v>78.328571428571422</v>
      </c>
      <c r="CN18" s="31">
        <v>21.766999999999999</v>
      </c>
      <c r="CO18" s="31">
        <v>7.6</v>
      </c>
      <c r="CP18" s="31">
        <v>6.93</v>
      </c>
      <c r="CQ18" s="1">
        <f t="shared" ref="CQ18:CQ20" si="126">POWER(CP18,2)*0.52*CO18</f>
        <v>189.7944048</v>
      </c>
      <c r="CR18" s="21">
        <f t="shared" si="96"/>
        <v>77.739285714285714</v>
      </c>
      <c r="CT18" s="31">
        <v>21.759</v>
      </c>
      <c r="CU18" s="31">
        <v>7.6</v>
      </c>
      <c r="CV18" s="31">
        <v>7.08</v>
      </c>
      <c r="CW18" s="1">
        <f t="shared" ref="CW18:CW20" si="127">POWER(CV18,2)*0.52*CU18</f>
        <v>198.09953280000002</v>
      </c>
      <c r="CX18" s="21">
        <f t="shared" si="97"/>
        <v>77.710714285714289</v>
      </c>
      <c r="CZ18" s="31">
        <v>22.224</v>
      </c>
      <c r="DA18" s="31">
        <v>7.56</v>
      </c>
      <c r="DB18" s="31">
        <v>6.91</v>
      </c>
      <c r="DC18" s="1">
        <f t="shared" ref="DC18:DC20" si="128">POWER(DB18,2)*0.52*DA18</f>
        <v>187.70733072000002</v>
      </c>
      <c r="DD18" s="21">
        <f t="shared" si="98"/>
        <v>79.371428571428581</v>
      </c>
      <c r="DF18" s="31">
        <v>22.079000000000001</v>
      </c>
      <c r="DG18" s="31">
        <v>8.09</v>
      </c>
      <c r="DH18" s="31">
        <v>7.08</v>
      </c>
      <c r="DI18" s="1">
        <f t="shared" ref="DI18:DI20" si="129">POWER(DH18,2)*0.52*DG18</f>
        <v>210.87173952000003</v>
      </c>
      <c r="DJ18" s="21">
        <f t="shared" si="99"/>
        <v>78.853571428571428</v>
      </c>
      <c r="DL18" s="31">
        <v>21.713000000000001</v>
      </c>
      <c r="DM18" s="31">
        <v>8.23</v>
      </c>
      <c r="DN18" s="31">
        <v>7.49</v>
      </c>
      <c r="DO18" s="1">
        <f t="shared" ref="DO18:DO20" si="130">POWER(DN18,2)*0.52*DM18</f>
        <v>240.08598796000004</v>
      </c>
      <c r="DP18" s="21">
        <f t="shared" si="100"/>
        <v>77.546428571428578</v>
      </c>
      <c r="DR18" s="31">
        <v>21.085999999999999</v>
      </c>
      <c r="DS18" s="31">
        <v>8.57</v>
      </c>
      <c r="DT18" s="31">
        <v>8.3000000000000007</v>
      </c>
      <c r="DU18" s="1">
        <f t="shared" ref="DU18:DU20" si="131">POWER(DT18,2)*0.52*DS18</f>
        <v>307.00139600000006</v>
      </c>
      <c r="DV18" s="21">
        <f t="shared" si="101"/>
        <v>75.30714285714285</v>
      </c>
      <c r="DX18" s="31">
        <v>21.123999999999999</v>
      </c>
      <c r="DY18" s="31">
        <v>9.1300000000000008</v>
      </c>
      <c r="DZ18" s="31">
        <v>8.0399999999999991</v>
      </c>
      <c r="EA18" s="1">
        <f t="shared" ref="EA18:EA20" si="132">POWER(DZ18,2)*0.52*DY18</f>
        <v>306.89246015999998</v>
      </c>
      <c r="EB18" s="21">
        <f t="shared" si="102"/>
        <v>75.44285714285715</v>
      </c>
      <c r="ED18" s="31">
        <v>21.899000000000001</v>
      </c>
      <c r="EE18" s="31">
        <v>8.8000000000000007</v>
      </c>
      <c r="EF18" s="31">
        <v>7.78</v>
      </c>
      <c r="EG18" s="1">
        <f t="shared" ref="EG18:EG20" si="133">POWER(EF18,2)*0.52*EE18</f>
        <v>276.97795840000003</v>
      </c>
      <c r="EH18" s="21">
        <f t="shared" si="103"/>
        <v>78.210714285714289</v>
      </c>
      <c r="EJ18" s="31">
        <v>21.704999999999998</v>
      </c>
      <c r="EK18" s="31">
        <v>8.6999999999999993</v>
      </c>
      <c r="EL18" s="31">
        <v>7.68</v>
      </c>
      <c r="EM18" s="1">
        <f t="shared" ref="EM18:EM20" si="134">POWER(EL18,2)*0.52*EK18</f>
        <v>266.83637759999999</v>
      </c>
      <c r="EN18" s="21">
        <f t="shared" si="104"/>
        <v>77.517857142857139</v>
      </c>
      <c r="EP18" s="31">
        <v>21.541</v>
      </c>
      <c r="EQ18" s="31">
        <v>8.74</v>
      </c>
      <c r="ER18" s="31">
        <v>7.97</v>
      </c>
      <c r="ES18" s="1">
        <f t="shared" ref="ES18:ES20" si="135">POWER(ER18,2)*0.52*EQ18</f>
        <v>288.68978632</v>
      </c>
      <c r="ET18" s="21">
        <f t="shared" si="105"/>
        <v>76.93214285714285</v>
      </c>
      <c r="EV18" s="31">
        <v>22.34</v>
      </c>
      <c r="EW18" s="31">
        <v>8.6</v>
      </c>
      <c r="EX18" s="31">
        <v>8.36</v>
      </c>
      <c r="EY18" s="1">
        <f t="shared" ref="EY18:EY20" si="136">POWER(EX18,2)*0.52*EW18</f>
        <v>312.54629119999993</v>
      </c>
      <c r="EZ18" s="21">
        <f t="shared" si="106"/>
        <v>79.785714285714292</v>
      </c>
      <c r="FB18" s="31">
        <v>22.08</v>
      </c>
      <c r="FC18" s="31">
        <v>9.5</v>
      </c>
      <c r="FD18" s="31">
        <v>8.34</v>
      </c>
      <c r="FE18" s="1">
        <f t="shared" ref="FE18:FE20" si="137">POWER(FD18,2)*0.52*FC18</f>
        <v>343.60466400000001</v>
      </c>
      <c r="FF18" s="21">
        <f t="shared" si="107"/>
        <v>78.857142857142861</v>
      </c>
      <c r="FH18" s="31">
        <v>21.765999999999998</v>
      </c>
      <c r="FI18" s="31">
        <v>8.7899999999999991</v>
      </c>
      <c r="FJ18" s="31">
        <v>7.51</v>
      </c>
      <c r="FK18" s="1">
        <f t="shared" ref="FK18:FK20" si="138">POWER(FJ18,2)*0.52*FI18</f>
        <v>257.79357707999998</v>
      </c>
      <c r="FL18" s="21">
        <f t="shared" si="108"/>
        <v>77.73571428571428</v>
      </c>
      <c r="FN18" s="31">
        <v>21.913</v>
      </c>
      <c r="FO18" s="31">
        <v>9.15</v>
      </c>
      <c r="FP18" s="31">
        <v>8.1199999999999992</v>
      </c>
      <c r="FQ18" s="1">
        <f t="shared" ref="FQ18:FQ20" si="139">POWER(FP18,2)*0.52*FO18</f>
        <v>313.71587519999997</v>
      </c>
      <c r="FR18" s="21">
        <f t="shared" si="109"/>
        <v>78.260714285714286</v>
      </c>
      <c r="FT18" s="31">
        <v>21.591999999999999</v>
      </c>
      <c r="FU18" s="31">
        <v>8.99</v>
      </c>
      <c r="FV18" s="31">
        <v>8.24</v>
      </c>
      <c r="FW18" s="1">
        <f t="shared" ref="FW18:FW20" si="140">POWER(FV18,2)*0.52*FU18</f>
        <v>317.40770048000002</v>
      </c>
      <c r="FX18" s="21">
        <f t="shared" si="110"/>
        <v>77.114285714285714</v>
      </c>
      <c r="FZ18" s="31">
        <v>22.242999999999999</v>
      </c>
      <c r="GA18" s="31">
        <v>9.43</v>
      </c>
      <c r="GB18" s="31">
        <v>8.18</v>
      </c>
      <c r="GC18" s="1">
        <f t="shared" ref="GC18:GC20" si="141">POWER(GB18,2)*0.52*GA18</f>
        <v>328.11164463999995</v>
      </c>
      <c r="GD18" s="21">
        <f t="shared" si="111"/>
        <v>79.439285714285703</v>
      </c>
      <c r="GF18" s="31">
        <v>22.585000000000001</v>
      </c>
      <c r="GG18" s="31">
        <v>10.1</v>
      </c>
      <c r="GH18" s="31">
        <v>7.93</v>
      </c>
      <c r="GI18" s="1">
        <f t="shared" ref="GI18:GI20" si="142">POWER(GH18,2)*0.52*GG18</f>
        <v>330.27149479999997</v>
      </c>
      <c r="GJ18" s="21">
        <f t="shared" si="112"/>
        <v>80.660714285714292</v>
      </c>
      <c r="GL18" s="31">
        <v>20.952999999999999</v>
      </c>
      <c r="GM18" s="31">
        <v>11</v>
      </c>
      <c r="GN18" s="31">
        <v>8.5399999999999991</v>
      </c>
      <c r="GO18" s="1">
        <f t="shared" ref="GO18:GO20" si="143">POWER(GN18,2)*0.52*GM18</f>
        <v>417.16875199999993</v>
      </c>
      <c r="GP18" s="21">
        <f t="shared" si="113"/>
        <v>74.832142857142841</v>
      </c>
      <c r="GR18" s="31">
        <v>21.366</v>
      </c>
      <c r="GS18" s="31">
        <v>10.09</v>
      </c>
      <c r="GT18" s="31">
        <v>9.35</v>
      </c>
      <c r="GU18" s="1">
        <f t="shared" ref="GU18:GU20" si="144">POWER(GT18,2)*0.52*GS18</f>
        <v>458.68837299999996</v>
      </c>
      <c r="GV18" s="21">
        <f t="shared" si="114"/>
        <v>76.30714285714285</v>
      </c>
      <c r="GX18" s="31">
        <v>21.475999999999999</v>
      </c>
      <c r="GY18" s="31">
        <v>10.14</v>
      </c>
      <c r="GZ18" s="31">
        <v>9.64</v>
      </c>
      <c r="HA18" s="1">
        <f t="shared" ref="HA18:HA20" si="145">POWER(GZ18,2)*0.52*GY18</f>
        <v>489.99919488000006</v>
      </c>
      <c r="HB18" s="21">
        <f t="shared" si="115"/>
        <v>76.7</v>
      </c>
      <c r="HD18" s="31">
        <v>23.062000000000001</v>
      </c>
      <c r="HE18" s="31">
        <v>10.28</v>
      </c>
      <c r="HF18" s="31">
        <v>9.81</v>
      </c>
      <c r="HG18" s="1">
        <f t="shared" ref="HG18:HG20" si="146">POWER(HF18,2)*0.52*HE18</f>
        <v>514.43969616000004</v>
      </c>
      <c r="HH18" s="21">
        <f t="shared" si="116"/>
        <v>82.364285714285728</v>
      </c>
      <c r="HJ18" s="31">
        <v>22.466000000000001</v>
      </c>
      <c r="HK18" s="31">
        <v>11.16</v>
      </c>
      <c r="HL18" s="31">
        <v>9.74</v>
      </c>
      <c r="HM18" s="1">
        <f t="shared" ref="HM18:HM20" si="147">POWER(HL18,2)*0.52*HK18</f>
        <v>550.53565632000016</v>
      </c>
      <c r="HN18" s="21">
        <f t="shared" si="117"/>
        <v>80.23571428571428</v>
      </c>
      <c r="HP18" s="31">
        <v>22.041</v>
      </c>
      <c r="HQ18" s="31">
        <v>11.19</v>
      </c>
      <c r="HR18" s="31">
        <v>9.83</v>
      </c>
      <c r="HS18" s="1">
        <f t="shared" ref="HS18:HS20" si="148">POWER(HR18,2)*0.52*HQ18</f>
        <v>562.26424331999999</v>
      </c>
      <c r="HT18" s="21" t="s">
        <v>104</v>
      </c>
      <c r="HU18" t="s">
        <v>107</v>
      </c>
      <c r="HV18" s="31">
        <v>21.567</v>
      </c>
      <c r="HW18" s="31">
        <v>11.67</v>
      </c>
      <c r="HX18" s="31">
        <v>10.26</v>
      </c>
      <c r="HY18" s="1">
        <f t="shared" ref="HY18:HY20" si="149">POWER(HX18,2)*0.52*HW18</f>
        <v>638.80590384000004</v>
      </c>
      <c r="HZ18" s="21" t="s">
        <v>104</v>
      </c>
      <c r="IA18" t="s">
        <v>106</v>
      </c>
      <c r="IB18" s="31">
        <v>22.927</v>
      </c>
      <c r="IC18" s="31">
        <v>11.88</v>
      </c>
      <c r="ID18" s="31">
        <v>10.76</v>
      </c>
      <c r="IE18" s="1">
        <f t="shared" ref="IE18:IE20" si="150">POWER(ID18,2)*0.52*IC18</f>
        <v>715.22770176000006</v>
      </c>
      <c r="IF18" s="21" t="s">
        <v>104</v>
      </c>
      <c r="IG18" t="s">
        <v>106</v>
      </c>
      <c r="IH18" s="31">
        <v>22.879000000000001</v>
      </c>
      <c r="II18" s="31">
        <v>12.5</v>
      </c>
      <c r="IJ18" s="31">
        <v>10.11</v>
      </c>
      <c r="IK18" s="1">
        <f t="shared" ref="IK18:IK20" si="151">POWER(IJ18,2)*0.52*II18</f>
        <v>664.37864999999999</v>
      </c>
      <c r="IL18" s="21" t="s">
        <v>104</v>
      </c>
      <c r="IM18" t="s">
        <v>106</v>
      </c>
      <c r="IN18" s="31">
        <v>23.251000000000001</v>
      </c>
      <c r="IO18" s="31">
        <v>12.89</v>
      </c>
      <c r="IP18" s="31">
        <v>11.16</v>
      </c>
      <c r="IQ18" s="1">
        <f t="shared" ref="IQ18:IQ20" si="152">POWER(IP18,2)*0.52*IO18</f>
        <v>834.80424768000023</v>
      </c>
      <c r="IR18" s="21" t="s">
        <v>104</v>
      </c>
      <c r="IS18" t="s">
        <v>106</v>
      </c>
      <c r="IT18" s="31">
        <v>23.469000000000001</v>
      </c>
      <c r="IU18" s="31">
        <v>12.78</v>
      </c>
      <c r="IV18" s="31">
        <v>10.33</v>
      </c>
      <c r="IW18" s="1">
        <f t="shared" ref="IW18:IW20" si="153">POWER(IV18,2)*0.52*IU18</f>
        <v>709.1446658399999</v>
      </c>
      <c r="IX18" s="21" t="s">
        <v>104</v>
      </c>
      <c r="IY18" t="s">
        <v>106</v>
      </c>
      <c r="IZ18" s="31">
        <v>22.62</v>
      </c>
      <c r="JA18" s="31">
        <v>12.32</v>
      </c>
      <c r="JB18" s="31">
        <v>10.92</v>
      </c>
      <c r="JC18" s="1">
        <f t="shared" ref="JC18:JC20" si="154">POWER(JB18,2)*0.52*JA18</f>
        <v>763.94013696000002</v>
      </c>
      <c r="JD18" s="21" t="s">
        <v>104</v>
      </c>
      <c r="JE18" t="s">
        <v>106</v>
      </c>
      <c r="JF18" s="31">
        <v>23.132999999999999</v>
      </c>
      <c r="JG18" s="31">
        <v>13.98</v>
      </c>
      <c r="JH18" s="31">
        <v>10.75</v>
      </c>
      <c r="JI18" s="1">
        <f t="shared" ref="JI18:JI20" si="155">POWER(JH18,2)*0.52*JG18</f>
        <v>840.09315000000004</v>
      </c>
      <c r="JJ18" s="21" t="s">
        <v>104</v>
      </c>
      <c r="JK18" t="s">
        <v>106</v>
      </c>
      <c r="JL18" s="31">
        <v>22.701000000000001</v>
      </c>
      <c r="JM18" s="31">
        <v>14.79</v>
      </c>
      <c r="JN18" s="31">
        <v>11.99</v>
      </c>
      <c r="JO18" s="1">
        <f t="shared" ref="JO18:JO20" si="156">POWER(JN18,2)*0.52*JM18</f>
        <v>1105.6301770799998</v>
      </c>
      <c r="JP18" s="21" t="s">
        <v>104</v>
      </c>
      <c r="JQ18" t="s">
        <v>106</v>
      </c>
      <c r="JR18" s="31">
        <v>23.945</v>
      </c>
      <c r="JS18" s="31">
        <v>14.9</v>
      </c>
      <c r="JT18" s="31">
        <v>11.83</v>
      </c>
      <c r="JU18" s="1">
        <f t="shared" ref="JU18:JU20" si="157">POWER(JT18,2)*0.52*JS18</f>
        <v>1084.3240772000001</v>
      </c>
      <c r="JV18" s="21" t="s">
        <v>104</v>
      </c>
      <c r="JW18" t="s">
        <v>106</v>
      </c>
      <c r="JX18" s="31">
        <v>23.067</v>
      </c>
      <c r="JY18" s="31">
        <v>14.9</v>
      </c>
      <c r="JZ18" s="31">
        <v>12.62</v>
      </c>
      <c r="KA18" s="1">
        <f t="shared" ref="KA18:KA20" si="158">POWER(JZ18,2)*0.52*JY18</f>
        <v>1233.9805711999998</v>
      </c>
      <c r="KB18" s="21" t="s">
        <v>104</v>
      </c>
      <c r="KC18" t="s">
        <v>106</v>
      </c>
      <c r="KD18" s="9">
        <v>23.140999999999998</v>
      </c>
      <c r="KE18" s="9">
        <v>16.739999999999998</v>
      </c>
      <c r="KF18" s="9">
        <v>14.83</v>
      </c>
      <c r="KG18" s="1">
        <f t="shared" ref="KG18:KG20" si="159">POWER(KF18,2)*0.52*KE18</f>
        <v>1914.4370887199998</v>
      </c>
      <c r="KH18" s="21" t="s">
        <v>104</v>
      </c>
      <c r="KI18" t="s">
        <v>96</v>
      </c>
    </row>
    <row r="19" spans="1:295" x14ac:dyDescent="0.25">
      <c r="A19" s="17">
        <v>510</v>
      </c>
      <c r="B19" s="17" t="s">
        <v>45</v>
      </c>
      <c r="C19" s="9" t="s">
        <v>54</v>
      </c>
      <c r="D19" s="16" t="s">
        <v>55</v>
      </c>
      <c r="E19" s="9" t="s">
        <v>35</v>
      </c>
      <c r="F19" s="9"/>
      <c r="G19" s="9" t="s">
        <v>49</v>
      </c>
      <c r="H19" s="9" t="s">
        <v>49</v>
      </c>
      <c r="I19" s="9">
        <v>23.177</v>
      </c>
      <c r="J19" s="9">
        <v>5.0599999999999996</v>
      </c>
      <c r="K19" s="9">
        <v>5</v>
      </c>
      <c r="L19" s="1">
        <f t="shared" si="0"/>
        <v>65.78</v>
      </c>
      <c r="N19" s="9">
        <v>23.838999999999999</v>
      </c>
      <c r="O19" s="9">
        <v>4.96</v>
      </c>
      <c r="P19" s="9">
        <v>4.8499999999999996</v>
      </c>
      <c r="Q19" s="1">
        <f t="shared" si="1"/>
        <v>60.669231999999994</v>
      </c>
      <c r="S19" s="9">
        <v>25.141999999999999</v>
      </c>
      <c r="T19" s="9">
        <v>5.48</v>
      </c>
      <c r="U19" s="9">
        <v>5.3</v>
      </c>
      <c r="V19" s="1">
        <f t="shared" si="2"/>
        <v>80.045264000000003</v>
      </c>
      <c r="X19" s="9">
        <v>25.373999999999999</v>
      </c>
      <c r="Y19" s="9">
        <v>6.73</v>
      </c>
      <c r="Z19" s="9">
        <v>5.84</v>
      </c>
      <c r="AA19" s="1">
        <f t="shared" si="3"/>
        <v>119.35595776</v>
      </c>
      <c r="AC19" s="9">
        <v>26.173999999999999</v>
      </c>
      <c r="AD19" s="9">
        <v>6.3</v>
      </c>
      <c r="AE19" s="9">
        <v>5.86</v>
      </c>
      <c r="AF19" s="1">
        <f t="shared" si="4"/>
        <v>112.49652960000002</v>
      </c>
      <c r="AH19" s="9">
        <v>25.375</v>
      </c>
      <c r="AI19" s="9">
        <v>5.97</v>
      </c>
      <c r="AJ19" s="9">
        <v>5.34</v>
      </c>
      <c r="AK19" s="1">
        <f t="shared" si="5"/>
        <v>88.523828640000005</v>
      </c>
      <c r="AM19" s="9">
        <v>25.611000000000001</v>
      </c>
      <c r="AN19" s="9">
        <v>6.34</v>
      </c>
      <c r="AO19" s="9">
        <v>5.89</v>
      </c>
      <c r="AP19" s="1">
        <f t="shared" si="6"/>
        <v>114.37291527999999</v>
      </c>
      <c r="AR19" s="31">
        <v>25.254999999999999</v>
      </c>
      <c r="AS19" s="31">
        <v>6.23</v>
      </c>
      <c r="AT19" s="31">
        <v>6.09</v>
      </c>
      <c r="AU19" s="1">
        <f t="shared" si="7"/>
        <v>120.15060876000001</v>
      </c>
      <c r="AV19" s="21">
        <f t="shared" si="88"/>
        <v>90.196428571428569</v>
      </c>
      <c r="AX19" s="31">
        <v>25.084</v>
      </c>
      <c r="AY19" s="31">
        <v>5.96</v>
      </c>
      <c r="AZ19" s="31">
        <v>5.93</v>
      </c>
      <c r="BA19" s="1">
        <f t="shared" si="120"/>
        <v>108.98305807999999</v>
      </c>
      <c r="BB19" s="21">
        <f t="shared" si="89"/>
        <v>89.585714285714289</v>
      </c>
      <c r="BD19" s="31">
        <v>25.274999999999999</v>
      </c>
      <c r="BE19" s="31">
        <v>6.55</v>
      </c>
      <c r="BF19" s="31">
        <v>6.04</v>
      </c>
      <c r="BG19" s="1">
        <f t="shared" si="121"/>
        <v>124.25632960000002</v>
      </c>
      <c r="BH19" s="21">
        <f t="shared" si="90"/>
        <v>90.267857142857139</v>
      </c>
      <c r="BJ19" s="31">
        <v>24.613</v>
      </c>
      <c r="BK19" s="31">
        <v>6.73</v>
      </c>
      <c r="BL19" s="31">
        <v>6.49</v>
      </c>
      <c r="BM19" s="1">
        <f t="shared" si="122"/>
        <v>147.40350196</v>
      </c>
      <c r="BN19" s="21">
        <f t="shared" si="91"/>
        <v>87.903571428571439</v>
      </c>
      <c r="BP19" s="31">
        <v>25.677</v>
      </c>
      <c r="BQ19" s="31">
        <v>6.53</v>
      </c>
      <c r="BR19" s="31">
        <v>5.78</v>
      </c>
      <c r="BS19" s="1">
        <f t="shared" si="123"/>
        <v>113.44156304000002</v>
      </c>
      <c r="BT19" s="21">
        <f t="shared" si="92"/>
        <v>91.703571428571422</v>
      </c>
      <c r="BV19" s="31">
        <v>25.215</v>
      </c>
      <c r="BW19" s="31">
        <v>7</v>
      </c>
      <c r="BX19" s="31">
        <v>5.9</v>
      </c>
      <c r="BY19" s="1">
        <f t="shared" si="124"/>
        <v>126.70840000000001</v>
      </c>
      <c r="BZ19" s="21">
        <f t="shared" si="93"/>
        <v>90.053571428571431</v>
      </c>
      <c r="CB19" s="31">
        <v>25.922000000000001</v>
      </c>
      <c r="CC19" s="31">
        <v>7.16</v>
      </c>
      <c r="CD19" s="31">
        <v>6.32</v>
      </c>
      <c r="CE19" s="1">
        <f t="shared" si="125"/>
        <v>148.71354368000002</v>
      </c>
      <c r="CF19" s="21">
        <f t="shared" si="94"/>
        <v>92.578571428571436</v>
      </c>
      <c r="CH19" s="31">
        <v>25.103000000000002</v>
      </c>
      <c r="CI19" s="31">
        <v>6.93</v>
      </c>
      <c r="CJ19" s="31">
        <v>6.56</v>
      </c>
      <c r="CK19" s="1">
        <f t="shared" si="118"/>
        <v>155.07588095999998</v>
      </c>
      <c r="CL19" s="21">
        <f t="shared" si="95"/>
        <v>89.653571428571439</v>
      </c>
      <c r="CN19" s="31">
        <v>23.622</v>
      </c>
      <c r="CO19" s="31">
        <v>6.93</v>
      </c>
      <c r="CP19" s="31">
        <v>6.36</v>
      </c>
      <c r="CQ19" s="1">
        <f t="shared" si="126"/>
        <v>145.76417856</v>
      </c>
      <c r="CR19" s="21">
        <f t="shared" si="96"/>
        <v>84.364285714285714</v>
      </c>
      <c r="CT19" s="31">
        <v>24.567</v>
      </c>
      <c r="CU19" s="31">
        <v>6.95</v>
      </c>
      <c r="CV19" s="31">
        <v>6.34</v>
      </c>
      <c r="CW19" s="1">
        <f t="shared" si="127"/>
        <v>145.2668984</v>
      </c>
      <c r="CX19" s="21">
        <f t="shared" si="97"/>
        <v>87.739285714285714</v>
      </c>
      <c r="CZ19" s="31">
        <v>24.06</v>
      </c>
      <c r="DA19" s="31">
        <v>6.72</v>
      </c>
      <c r="DB19" s="31">
        <v>6.7</v>
      </c>
      <c r="DC19" s="1">
        <f t="shared" si="128"/>
        <v>156.86361600000001</v>
      </c>
      <c r="DD19" s="21">
        <f t="shared" si="98"/>
        <v>85.928571428571431</v>
      </c>
      <c r="DF19" s="31">
        <v>24.423999999999999</v>
      </c>
      <c r="DG19" s="31">
        <v>6.9</v>
      </c>
      <c r="DH19" s="31">
        <v>6.44</v>
      </c>
      <c r="DI19" s="1">
        <f t="shared" si="129"/>
        <v>148.80727680000001</v>
      </c>
      <c r="DJ19" s="21">
        <f t="shared" si="99"/>
        <v>87.228571428571428</v>
      </c>
      <c r="DL19" s="31">
        <v>24.968</v>
      </c>
      <c r="DM19" s="31">
        <v>6.85</v>
      </c>
      <c r="DN19" s="31">
        <v>6.38</v>
      </c>
      <c r="DO19" s="1">
        <f t="shared" si="130"/>
        <v>144.9890728</v>
      </c>
      <c r="DP19" s="21">
        <f t="shared" si="100"/>
        <v>89.171428571428578</v>
      </c>
      <c r="DR19" s="31">
        <v>24.053000000000001</v>
      </c>
      <c r="DS19" s="31">
        <v>7.34</v>
      </c>
      <c r="DT19" s="31">
        <v>6.34</v>
      </c>
      <c r="DU19" s="1">
        <f t="shared" si="131"/>
        <v>153.41856608000001</v>
      </c>
      <c r="DV19" s="21">
        <f t="shared" si="101"/>
        <v>85.903571428571439</v>
      </c>
      <c r="DX19" s="31">
        <v>23.091000000000001</v>
      </c>
      <c r="DY19" s="31">
        <v>7.07</v>
      </c>
      <c r="DZ19" s="31">
        <v>6.31</v>
      </c>
      <c r="EA19" s="1">
        <f t="shared" si="132"/>
        <v>146.37991003999997</v>
      </c>
      <c r="EB19" s="21">
        <f t="shared" si="102"/>
        <v>82.467857142857142</v>
      </c>
      <c r="ED19" s="31">
        <v>24.236000000000001</v>
      </c>
      <c r="EE19" s="31">
        <v>7.31</v>
      </c>
      <c r="EF19" s="31">
        <v>6.37</v>
      </c>
      <c r="EG19" s="1">
        <f t="shared" si="133"/>
        <v>154.24091228</v>
      </c>
      <c r="EH19" s="21">
        <f t="shared" si="103"/>
        <v>86.55714285714285</v>
      </c>
      <c r="EJ19" s="31">
        <v>23.425000000000001</v>
      </c>
      <c r="EK19" s="31">
        <v>6.53</v>
      </c>
      <c r="EL19" s="31">
        <v>6.22</v>
      </c>
      <c r="EM19" s="1">
        <f t="shared" si="134"/>
        <v>131.37033104</v>
      </c>
      <c r="EN19" s="21">
        <f t="shared" si="104"/>
        <v>83.660714285714292</v>
      </c>
      <c r="EP19" s="31">
        <v>23.768000000000001</v>
      </c>
      <c r="EQ19" s="31">
        <v>7.19</v>
      </c>
      <c r="ER19" s="31">
        <v>6.46</v>
      </c>
      <c r="ES19" s="1">
        <f t="shared" si="135"/>
        <v>156.02610608000001</v>
      </c>
      <c r="ET19" s="21">
        <f t="shared" si="105"/>
        <v>84.885714285714286</v>
      </c>
      <c r="EV19" s="31">
        <v>24.006</v>
      </c>
      <c r="EW19" s="31">
        <v>7.8</v>
      </c>
      <c r="EX19" s="31">
        <v>6.75</v>
      </c>
      <c r="EY19" s="1">
        <f t="shared" si="136"/>
        <v>184.8015</v>
      </c>
      <c r="EZ19" s="21">
        <f t="shared" si="106"/>
        <v>85.73571428571428</v>
      </c>
      <c r="FB19" s="31">
        <v>23.488</v>
      </c>
      <c r="FC19" s="31">
        <v>7.65</v>
      </c>
      <c r="FD19" s="31">
        <v>6.76</v>
      </c>
      <c r="FE19" s="1">
        <f t="shared" si="137"/>
        <v>181.78505279999999</v>
      </c>
      <c r="FF19" s="21">
        <f t="shared" si="107"/>
        <v>83.885714285714286</v>
      </c>
      <c r="FH19" s="31">
        <v>23.748999999999999</v>
      </c>
      <c r="FI19" s="31">
        <v>7.86</v>
      </c>
      <c r="FJ19" s="31">
        <v>6.99</v>
      </c>
      <c r="FK19" s="1">
        <f t="shared" si="138"/>
        <v>199.70100072000002</v>
      </c>
      <c r="FL19" s="21">
        <f t="shared" si="108"/>
        <v>84.81785714285715</v>
      </c>
      <c r="FN19" s="31">
        <v>23.687000000000001</v>
      </c>
      <c r="FO19" s="31">
        <v>8.1199999999999992</v>
      </c>
      <c r="FP19" s="31">
        <v>7.71</v>
      </c>
      <c r="FQ19" s="1">
        <f t="shared" si="139"/>
        <v>250.99676783999996</v>
      </c>
      <c r="FR19" s="21">
        <f t="shared" si="109"/>
        <v>84.596428571428575</v>
      </c>
      <c r="FT19" s="31">
        <v>22.783999999999999</v>
      </c>
      <c r="FU19" s="31">
        <v>8.09</v>
      </c>
      <c r="FV19" s="31">
        <v>7.72</v>
      </c>
      <c r="FW19" s="1">
        <f t="shared" si="140"/>
        <v>250.71854911999998</v>
      </c>
      <c r="FX19" s="21">
        <f t="shared" si="110"/>
        <v>81.371428571428581</v>
      </c>
      <c r="FZ19" s="31">
        <v>23.393999999999998</v>
      </c>
      <c r="GA19" s="31">
        <v>7.95</v>
      </c>
      <c r="GB19" s="31">
        <v>7.86</v>
      </c>
      <c r="GC19" s="1">
        <f t="shared" si="141"/>
        <v>255.39686640000005</v>
      </c>
      <c r="GD19" s="21">
        <f t="shared" si="111"/>
        <v>83.549999999999983</v>
      </c>
      <c r="GF19" s="31">
        <v>24.923999999999999</v>
      </c>
      <c r="GG19" s="31">
        <v>7.98</v>
      </c>
      <c r="GH19" s="31">
        <v>7.47</v>
      </c>
      <c r="GI19" s="1">
        <f t="shared" si="142"/>
        <v>231.55141464000002</v>
      </c>
      <c r="GJ19" s="21">
        <f t="shared" si="112"/>
        <v>89.01428571428572</v>
      </c>
      <c r="GL19" s="31">
        <v>22.8</v>
      </c>
      <c r="GM19" s="31">
        <v>7.84</v>
      </c>
      <c r="GN19" s="31">
        <v>6.89</v>
      </c>
      <c r="GO19" s="1">
        <f t="shared" si="143"/>
        <v>193.53425727999999</v>
      </c>
      <c r="GP19" s="21">
        <f t="shared" si="113"/>
        <v>81.428571428571431</v>
      </c>
      <c r="GR19" s="31">
        <v>22.273</v>
      </c>
      <c r="GS19" s="31">
        <v>7.98</v>
      </c>
      <c r="GT19" s="31">
        <v>7.14</v>
      </c>
      <c r="GU19" s="1">
        <f t="shared" si="144"/>
        <v>211.54494815999999</v>
      </c>
      <c r="GV19" s="21">
        <f t="shared" si="114"/>
        <v>79.546428571428578</v>
      </c>
      <c r="GX19" s="31">
        <v>22.302</v>
      </c>
      <c r="GY19" s="31">
        <v>7.69</v>
      </c>
      <c r="GZ19" s="31">
        <v>7.21</v>
      </c>
      <c r="HA19" s="1">
        <f t="shared" si="145"/>
        <v>207.87401907999998</v>
      </c>
      <c r="HB19" s="21">
        <f t="shared" si="115"/>
        <v>79.649999999999991</v>
      </c>
      <c r="HD19" s="31">
        <v>22.689</v>
      </c>
      <c r="HE19" s="31">
        <v>7.57</v>
      </c>
      <c r="HF19" s="31">
        <v>7.44</v>
      </c>
      <c r="HG19" s="1">
        <f t="shared" si="146"/>
        <v>217.89391104000006</v>
      </c>
      <c r="HH19" s="21">
        <f t="shared" si="116"/>
        <v>81.032142857142858</v>
      </c>
      <c r="HJ19" s="31">
        <v>22.382000000000001</v>
      </c>
      <c r="HK19" s="31">
        <v>7.73</v>
      </c>
      <c r="HL19" s="31">
        <v>6.8</v>
      </c>
      <c r="HM19" s="1">
        <f t="shared" si="147"/>
        <v>185.86630400000001</v>
      </c>
      <c r="HN19" s="21">
        <f t="shared" si="117"/>
        <v>79.935714285714297</v>
      </c>
      <c r="HP19" s="31">
        <v>21.34</v>
      </c>
      <c r="HQ19" s="31">
        <v>7.5</v>
      </c>
      <c r="HR19" s="31">
        <v>6.9</v>
      </c>
      <c r="HS19" s="1">
        <f t="shared" si="148"/>
        <v>185.67900000000003</v>
      </c>
      <c r="HT19" s="21" t="s">
        <v>104</v>
      </c>
      <c r="HU19" t="s">
        <v>107</v>
      </c>
      <c r="HV19" s="31">
        <v>21.361000000000001</v>
      </c>
      <c r="HW19" s="31">
        <v>8.1300000000000008</v>
      </c>
      <c r="HX19" s="31">
        <v>6.74</v>
      </c>
      <c r="HY19" s="1">
        <f t="shared" si="149"/>
        <v>192.04972176000004</v>
      </c>
      <c r="HZ19" s="21" t="s">
        <v>104</v>
      </c>
      <c r="IA19" t="s">
        <v>106</v>
      </c>
      <c r="IB19" s="31">
        <v>22.876000000000001</v>
      </c>
      <c r="IC19" s="31">
        <v>8.2200000000000006</v>
      </c>
      <c r="ID19" s="31">
        <v>7.73</v>
      </c>
      <c r="IE19" s="1">
        <f t="shared" si="150"/>
        <v>255.40779576000003</v>
      </c>
      <c r="IF19" s="21" t="s">
        <v>104</v>
      </c>
      <c r="IG19" t="s">
        <v>106</v>
      </c>
      <c r="IH19" s="31">
        <v>23.318000000000001</v>
      </c>
      <c r="II19" s="31">
        <v>8.2200000000000006</v>
      </c>
      <c r="IJ19" s="31">
        <v>7.17</v>
      </c>
      <c r="IK19" s="1">
        <f t="shared" si="151"/>
        <v>219.74220216000001</v>
      </c>
      <c r="IL19" s="21" t="s">
        <v>104</v>
      </c>
      <c r="IM19" t="s">
        <v>106</v>
      </c>
      <c r="IN19" s="31">
        <v>23.846</v>
      </c>
      <c r="IO19" s="31">
        <v>7.49</v>
      </c>
      <c r="IP19" s="31">
        <v>7.04</v>
      </c>
      <c r="IQ19" s="1">
        <f t="shared" si="152"/>
        <v>193.03251968000001</v>
      </c>
      <c r="IR19" s="21" t="s">
        <v>104</v>
      </c>
      <c r="IS19" t="s">
        <v>106</v>
      </c>
      <c r="IT19" s="31">
        <v>23.988</v>
      </c>
      <c r="IU19" s="31">
        <v>8.07</v>
      </c>
      <c r="IV19" s="31">
        <v>6.55</v>
      </c>
      <c r="IW19" s="1">
        <f t="shared" si="153"/>
        <v>180.03605100000001</v>
      </c>
      <c r="IX19" s="21" t="s">
        <v>104</v>
      </c>
      <c r="IY19" t="s">
        <v>106</v>
      </c>
      <c r="IZ19" s="31">
        <v>23.401</v>
      </c>
      <c r="JA19" s="31">
        <v>9.65</v>
      </c>
      <c r="JB19" s="31">
        <v>7.85</v>
      </c>
      <c r="JC19" s="1">
        <f t="shared" si="154"/>
        <v>309.22170500000004</v>
      </c>
      <c r="JD19" s="21" t="s">
        <v>104</v>
      </c>
      <c r="JE19" t="s">
        <v>106</v>
      </c>
      <c r="JF19" s="31">
        <v>23.132999999999999</v>
      </c>
      <c r="JG19" s="31">
        <v>9.06</v>
      </c>
      <c r="JH19" s="31">
        <v>7.86</v>
      </c>
      <c r="JI19" s="1">
        <f t="shared" si="155"/>
        <v>291.05605152000004</v>
      </c>
      <c r="JJ19" s="21" t="s">
        <v>104</v>
      </c>
      <c r="JK19" t="s">
        <v>106</v>
      </c>
      <c r="JL19" s="31">
        <v>23.225000000000001</v>
      </c>
      <c r="JM19" s="31">
        <v>10.33</v>
      </c>
      <c r="JN19" s="31">
        <v>8.7200000000000006</v>
      </c>
      <c r="JO19" s="1">
        <f t="shared" si="156"/>
        <v>408.44786944000009</v>
      </c>
      <c r="JP19" s="21" t="s">
        <v>104</v>
      </c>
      <c r="JQ19" t="s">
        <v>106</v>
      </c>
      <c r="JR19" s="31">
        <v>24.748000000000001</v>
      </c>
      <c r="JS19" s="31">
        <v>10.62</v>
      </c>
      <c r="JT19" s="31">
        <v>9.2799999999999994</v>
      </c>
      <c r="JU19" s="1">
        <f t="shared" si="157"/>
        <v>475.58025215999999</v>
      </c>
      <c r="JV19" s="21" t="s">
        <v>104</v>
      </c>
      <c r="JW19" t="s">
        <v>106</v>
      </c>
      <c r="JX19" s="31">
        <v>23.026</v>
      </c>
      <c r="JY19" s="31">
        <v>11.83</v>
      </c>
      <c r="JZ19" s="31">
        <v>9.5</v>
      </c>
      <c r="KA19" s="1">
        <f t="shared" si="158"/>
        <v>555.18190000000004</v>
      </c>
      <c r="KB19" s="21" t="s">
        <v>104</v>
      </c>
      <c r="KC19" t="s">
        <v>106</v>
      </c>
      <c r="KD19" s="9">
        <v>22.89</v>
      </c>
      <c r="KE19" s="9">
        <v>12.78</v>
      </c>
      <c r="KF19" s="9">
        <v>10.19</v>
      </c>
      <c r="KG19" s="1">
        <f t="shared" si="159"/>
        <v>690.05318615999988</v>
      </c>
      <c r="KH19" s="21" t="s">
        <v>104</v>
      </c>
      <c r="KI19" t="s">
        <v>96</v>
      </c>
    </row>
    <row r="20" spans="1:295" x14ac:dyDescent="0.25">
      <c r="A20" s="17">
        <v>512</v>
      </c>
      <c r="B20" s="17" t="s">
        <v>48</v>
      </c>
      <c r="C20" s="9" t="s">
        <v>54</v>
      </c>
      <c r="D20" s="16" t="s">
        <v>46</v>
      </c>
      <c r="E20" s="9" t="s">
        <v>35</v>
      </c>
      <c r="F20" s="15" t="s">
        <v>57</v>
      </c>
      <c r="G20" s="9" t="s">
        <v>49</v>
      </c>
      <c r="H20" s="9" t="s">
        <v>49</v>
      </c>
      <c r="I20" s="9">
        <v>20.402000000000001</v>
      </c>
      <c r="J20" s="9">
        <v>5.24</v>
      </c>
      <c r="K20" s="9">
        <v>4.84</v>
      </c>
      <c r="L20" s="1">
        <f t="shared" si="0"/>
        <v>63.830074880000005</v>
      </c>
      <c r="N20" s="9">
        <v>20.497</v>
      </c>
      <c r="O20" s="9">
        <v>5.71</v>
      </c>
      <c r="P20" s="9">
        <v>4.58</v>
      </c>
      <c r="Q20" s="1">
        <f t="shared" si="1"/>
        <v>62.283126880000005</v>
      </c>
      <c r="S20" s="9">
        <v>21.797999999999998</v>
      </c>
      <c r="T20" s="9">
        <v>5.04</v>
      </c>
      <c r="U20" s="9">
        <v>4.41</v>
      </c>
      <c r="V20" s="1">
        <f t="shared" si="2"/>
        <v>50.969580480000005</v>
      </c>
      <c r="X20" s="9">
        <v>21.439</v>
      </c>
      <c r="Y20" s="9">
        <v>6.07</v>
      </c>
      <c r="Z20" s="9">
        <v>4.97</v>
      </c>
      <c r="AA20" s="1">
        <f t="shared" si="3"/>
        <v>77.965920760000003</v>
      </c>
      <c r="AC20" s="9">
        <v>21.702999999999999</v>
      </c>
      <c r="AD20" s="9">
        <v>6.15</v>
      </c>
      <c r="AE20" s="9">
        <v>5.78</v>
      </c>
      <c r="AF20" s="1">
        <f t="shared" si="4"/>
        <v>106.84006320000002</v>
      </c>
      <c r="AH20" s="9">
        <v>20.762</v>
      </c>
      <c r="AI20" s="9">
        <v>6.54</v>
      </c>
      <c r="AJ20" s="9">
        <v>6.02</v>
      </c>
      <c r="AK20" s="1">
        <f t="shared" si="5"/>
        <v>123.24635231999997</v>
      </c>
      <c r="AM20" s="9">
        <v>20.998000000000001</v>
      </c>
      <c r="AN20" s="9">
        <v>6.86</v>
      </c>
      <c r="AO20" s="9">
        <v>6.63</v>
      </c>
      <c r="AP20" s="1">
        <f t="shared" si="6"/>
        <v>156.80305368</v>
      </c>
      <c r="AR20" s="31">
        <v>21.608000000000001</v>
      </c>
      <c r="AS20" s="31">
        <v>7.45</v>
      </c>
      <c r="AT20" s="31">
        <v>6.98</v>
      </c>
      <c r="AU20" s="1">
        <f t="shared" si="7"/>
        <v>188.74282960000002</v>
      </c>
      <c r="AV20" s="21">
        <f t="shared" si="88"/>
        <v>77.171428571428578</v>
      </c>
      <c r="AX20" s="31">
        <v>20.96</v>
      </c>
      <c r="AY20" s="31">
        <v>7.18</v>
      </c>
      <c r="AZ20" s="31">
        <v>6.81</v>
      </c>
      <c r="BA20" s="1">
        <f t="shared" si="120"/>
        <v>173.14980695999998</v>
      </c>
      <c r="BB20" s="21">
        <f t="shared" si="89"/>
        <v>74.857142857142861</v>
      </c>
      <c r="BD20" s="31">
        <v>21.132000000000001</v>
      </c>
      <c r="BE20" s="31">
        <v>7.54</v>
      </c>
      <c r="BF20" s="31">
        <v>7.41</v>
      </c>
      <c r="BG20" s="1">
        <f t="shared" si="121"/>
        <v>215.28367848000002</v>
      </c>
      <c r="BH20" s="21">
        <f t="shared" si="90"/>
        <v>75.471428571428575</v>
      </c>
      <c r="BJ20" s="31">
        <v>21.37</v>
      </c>
      <c r="BK20" s="31">
        <v>7.8</v>
      </c>
      <c r="BL20" s="31">
        <v>6.89</v>
      </c>
      <c r="BM20" s="1">
        <f t="shared" si="122"/>
        <v>192.5468376</v>
      </c>
      <c r="BN20" s="21">
        <f t="shared" si="91"/>
        <v>76.321428571428569</v>
      </c>
      <c r="BP20" s="31">
        <v>21.84</v>
      </c>
      <c r="BQ20" s="31">
        <v>7.83</v>
      </c>
      <c r="BR20" s="31">
        <v>7.26</v>
      </c>
      <c r="BS20" s="1">
        <f t="shared" si="123"/>
        <v>214.60426416000001</v>
      </c>
      <c r="BT20" s="21">
        <f t="shared" si="92"/>
        <v>78</v>
      </c>
      <c r="BV20" s="31">
        <v>21.465</v>
      </c>
      <c r="BW20" s="31">
        <v>7.66</v>
      </c>
      <c r="BX20" s="31">
        <v>7.1</v>
      </c>
      <c r="BY20" s="1">
        <f t="shared" si="124"/>
        <v>200.79311200000001</v>
      </c>
      <c r="BZ20" s="21">
        <f t="shared" si="93"/>
        <v>76.660714285714292</v>
      </c>
      <c r="CB20" s="31">
        <v>24.334</v>
      </c>
      <c r="CC20" s="31">
        <v>8.9700000000000006</v>
      </c>
      <c r="CD20" s="31">
        <v>7.84</v>
      </c>
      <c r="CE20" s="1">
        <f t="shared" si="125"/>
        <v>286.70014464000002</v>
      </c>
      <c r="CF20" s="21">
        <f t="shared" si="94"/>
        <v>86.907142857142858</v>
      </c>
      <c r="CH20" s="31">
        <v>20.850999999999999</v>
      </c>
      <c r="CI20" s="31">
        <v>8.86</v>
      </c>
      <c r="CJ20" s="31">
        <v>7.85</v>
      </c>
      <c r="CK20" s="1">
        <f t="shared" si="118"/>
        <v>283.90718199999998</v>
      </c>
      <c r="CL20" s="21">
        <f t="shared" si="95"/>
        <v>74.467857142857142</v>
      </c>
      <c r="CN20" s="31">
        <v>20.928000000000001</v>
      </c>
      <c r="CO20" s="31">
        <v>8.66</v>
      </c>
      <c r="CP20" s="31">
        <v>8.59</v>
      </c>
      <c r="CQ20" s="1">
        <f t="shared" si="126"/>
        <v>332.28257192000001</v>
      </c>
      <c r="CR20" s="21">
        <f t="shared" si="96"/>
        <v>74.742857142857147</v>
      </c>
      <c r="CT20" s="31">
        <v>21.895</v>
      </c>
      <c r="CU20" s="31">
        <v>8.6999999999999993</v>
      </c>
      <c r="CV20" s="31">
        <v>7.74</v>
      </c>
      <c r="CW20" s="1">
        <f t="shared" si="127"/>
        <v>271.02198240000001</v>
      </c>
      <c r="CX20" s="21">
        <f t="shared" si="97"/>
        <v>78.196428571428569</v>
      </c>
      <c r="CZ20" s="31">
        <v>21.18</v>
      </c>
      <c r="DA20" s="31">
        <v>8.91</v>
      </c>
      <c r="DB20" s="31">
        <v>7.87</v>
      </c>
      <c r="DC20" s="1">
        <f t="shared" si="128"/>
        <v>286.96604508000001</v>
      </c>
      <c r="DD20" s="21">
        <f t="shared" si="98"/>
        <v>75.642857142857139</v>
      </c>
      <c r="DF20" s="31">
        <v>21.254000000000001</v>
      </c>
      <c r="DG20" s="31">
        <v>8.7899999999999991</v>
      </c>
      <c r="DH20" s="31">
        <v>8.3000000000000007</v>
      </c>
      <c r="DI20" s="1">
        <f t="shared" si="129"/>
        <v>314.88241200000004</v>
      </c>
      <c r="DJ20" s="21">
        <f t="shared" si="99"/>
        <v>75.907142857142858</v>
      </c>
      <c r="DL20" s="31">
        <v>21.038</v>
      </c>
      <c r="DM20" s="31">
        <v>9.6300000000000008</v>
      </c>
      <c r="DN20" s="31">
        <v>8.93</v>
      </c>
      <c r="DO20" s="1">
        <f t="shared" si="130"/>
        <v>399.33056124000007</v>
      </c>
      <c r="DP20" s="21">
        <f t="shared" si="100"/>
        <v>75.135714285714286</v>
      </c>
      <c r="DR20" s="31">
        <v>20.555</v>
      </c>
      <c r="DS20" s="31">
        <v>10.220000000000001</v>
      </c>
      <c r="DT20" s="31">
        <v>9.0500000000000007</v>
      </c>
      <c r="DU20" s="1">
        <f t="shared" si="131"/>
        <v>435.26264600000013</v>
      </c>
      <c r="DV20" s="21">
        <f t="shared" si="101"/>
        <v>73.410714285714292</v>
      </c>
      <c r="DX20" s="31">
        <v>20.603000000000002</v>
      </c>
      <c r="DY20" s="31">
        <v>9.5</v>
      </c>
      <c r="DZ20" s="31">
        <v>9.0399999999999991</v>
      </c>
      <c r="EA20" s="1">
        <f t="shared" si="132"/>
        <v>403.70470399999994</v>
      </c>
      <c r="EB20" s="21">
        <f t="shared" si="102"/>
        <v>73.58214285714287</v>
      </c>
      <c r="ED20" s="31">
        <v>20.198</v>
      </c>
      <c r="EE20" s="31">
        <v>9.77</v>
      </c>
      <c r="EF20" s="31">
        <v>9.19</v>
      </c>
      <c r="EG20" s="1">
        <f t="shared" si="133"/>
        <v>429.07077043999999</v>
      </c>
      <c r="EH20" s="21">
        <f t="shared" si="103"/>
        <v>72.135714285714286</v>
      </c>
      <c r="EJ20" s="31">
        <v>19.283000000000001</v>
      </c>
      <c r="EK20" s="31">
        <v>10.4</v>
      </c>
      <c r="EL20" s="31">
        <v>9.5</v>
      </c>
      <c r="EM20" s="1">
        <f t="shared" si="134"/>
        <v>488.072</v>
      </c>
      <c r="EN20" s="21">
        <f t="shared" si="104"/>
        <v>68.867857142857147</v>
      </c>
      <c r="EP20" s="31">
        <v>20.006</v>
      </c>
      <c r="EQ20" s="31">
        <v>9.76</v>
      </c>
      <c r="ER20" s="31">
        <v>8.33</v>
      </c>
      <c r="ES20" s="1">
        <f t="shared" si="135"/>
        <v>352.16254528000007</v>
      </c>
      <c r="ET20" s="21">
        <f t="shared" si="105"/>
        <v>71.45</v>
      </c>
      <c r="EV20" s="31">
        <v>20.010999999999999</v>
      </c>
      <c r="EW20" s="31">
        <v>10.41</v>
      </c>
      <c r="EX20" s="31">
        <v>9.23</v>
      </c>
      <c r="EY20" s="1">
        <f t="shared" si="136"/>
        <v>461.1662062800001</v>
      </c>
      <c r="EZ20" s="21">
        <f t="shared" si="106"/>
        <v>71.467857142857142</v>
      </c>
      <c r="FB20" s="31">
        <v>19.75</v>
      </c>
      <c r="FC20" s="31">
        <v>9.64</v>
      </c>
      <c r="FD20" s="31">
        <v>8.25</v>
      </c>
      <c r="FE20" s="1">
        <f t="shared" si="137"/>
        <v>341.18369999999999</v>
      </c>
      <c r="FF20" s="21">
        <f t="shared" si="107"/>
        <v>70.535714285714292</v>
      </c>
      <c r="FH20" s="31">
        <v>20.75</v>
      </c>
      <c r="FI20" s="31">
        <v>9.4700000000000006</v>
      </c>
      <c r="FJ20" s="31">
        <v>9</v>
      </c>
      <c r="FK20" s="1">
        <f t="shared" si="138"/>
        <v>398.87640000000005</v>
      </c>
      <c r="FL20" s="21">
        <f t="shared" si="108"/>
        <v>74.107142857142861</v>
      </c>
      <c r="FN20" s="31">
        <v>20.817</v>
      </c>
      <c r="FO20" s="31">
        <v>10.09</v>
      </c>
      <c r="FP20" s="31">
        <v>8.5</v>
      </c>
      <c r="FQ20" s="1">
        <f t="shared" si="139"/>
        <v>379.0813</v>
      </c>
      <c r="FR20" s="21">
        <f t="shared" si="109"/>
        <v>74.346428571428561</v>
      </c>
      <c r="FT20" s="31">
        <v>20.030999999999999</v>
      </c>
      <c r="FU20" s="31">
        <v>10.84</v>
      </c>
      <c r="FV20" s="31">
        <v>8.77</v>
      </c>
      <c r="FW20" s="1">
        <f t="shared" si="140"/>
        <v>433.54263471999997</v>
      </c>
      <c r="FX20" s="21">
        <f t="shared" si="110"/>
        <v>71.539285714285711</v>
      </c>
      <c r="FZ20" s="31">
        <v>19.733000000000001</v>
      </c>
      <c r="GA20" s="31">
        <v>10.82</v>
      </c>
      <c r="GB20" s="31">
        <v>8.52</v>
      </c>
      <c r="GC20" s="1">
        <f t="shared" si="141"/>
        <v>408.42262655999997</v>
      </c>
      <c r="GD20" s="21">
        <f t="shared" si="111"/>
        <v>70.474999999999994</v>
      </c>
      <c r="GF20" s="31">
        <v>21.885000000000002</v>
      </c>
      <c r="GG20" s="31">
        <v>10.220000000000001</v>
      </c>
      <c r="GH20" s="31">
        <v>9.59</v>
      </c>
      <c r="GI20" s="1">
        <f t="shared" si="142"/>
        <v>488.75527063999999</v>
      </c>
      <c r="GJ20" s="21">
        <f t="shared" si="112"/>
        <v>78.160714285714292</v>
      </c>
      <c r="GL20" s="31">
        <v>19.931999999999999</v>
      </c>
      <c r="GM20" s="31">
        <v>11.34</v>
      </c>
      <c r="GN20" s="31">
        <v>9.7899999999999991</v>
      </c>
      <c r="GO20" s="1">
        <f t="shared" si="143"/>
        <v>565.17348887999992</v>
      </c>
      <c r="GP20" s="21">
        <f t="shared" si="113"/>
        <v>71.185714285714283</v>
      </c>
      <c r="GR20" s="31">
        <v>20.367000000000001</v>
      </c>
      <c r="GS20" s="31">
        <v>10.98</v>
      </c>
      <c r="GT20" s="31">
        <v>9.9</v>
      </c>
      <c r="GU20" s="1">
        <f t="shared" si="144"/>
        <v>559.59789600000011</v>
      </c>
      <c r="GV20" s="21">
        <f t="shared" si="114"/>
        <v>72.739285714285714</v>
      </c>
      <c r="GX20" s="31">
        <v>19.399000000000001</v>
      </c>
      <c r="GY20" s="31">
        <v>12.32</v>
      </c>
      <c r="GZ20" s="31">
        <v>10.06</v>
      </c>
      <c r="HA20" s="1">
        <f t="shared" si="145"/>
        <v>648.35074304000011</v>
      </c>
      <c r="HB20" s="21">
        <f t="shared" si="115"/>
        <v>69.282142857142858</v>
      </c>
      <c r="HD20" s="31">
        <v>19.518000000000001</v>
      </c>
      <c r="HE20" s="31">
        <v>10.97</v>
      </c>
      <c r="HF20" s="31">
        <v>10.029999999999999</v>
      </c>
      <c r="HG20" s="1">
        <f t="shared" si="146"/>
        <v>573.86777396000002</v>
      </c>
      <c r="HH20" s="21">
        <f t="shared" si="116"/>
        <v>69.70714285714287</v>
      </c>
      <c r="HJ20" s="31">
        <v>19.442</v>
      </c>
      <c r="HK20" s="31">
        <v>11.11</v>
      </c>
      <c r="HL20" s="31">
        <v>9.92</v>
      </c>
      <c r="HM20" s="1">
        <f t="shared" si="147"/>
        <v>568.51345407999997</v>
      </c>
      <c r="HN20" s="21">
        <f t="shared" si="117"/>
        <v>69.435714285714283</v>
      </c>
      <c r="HP20" s="31">
        <v>20.119</v>
      </c>
      <c r="HQ20" s="31">
        <v>12.06</v>
      </c>
      <c r="HR20" s="31">
        <v>10.16</v>
      </c>
      <c r="HS20" s="1">
        <f t="shared" si="148"/>
        <v>647.34838272000002</v>
      </c>
      <c r="HT20" s="21" t="s">
        <v>104</v>
      </c>
      <c r="HU20" t="s">
        <v>107</v>
      </c>
      <c r="HV20" s="31">
        <v>20.385000000000002</v>
      </c>
      <c r="HW20" s="31">
        <v>12.15</v>
      </c>
      <c r="HX20" s="31">
        <v>10.119999999999999</v>
      </c>
      <c r="HY20" s="1">
        <f t="shared" si="149"/>
        <v>647.05417919999991</v>
      </c>
      <c r="HZ20" s="21" t="s">
        <v>104</v>
      </c>
      <c r="IA20" t="s">
        <v>106</v>
      </c>
      <c r="IB20" s="31">
        <v>20.861999999999998</v>
      </c>
      <c r="IC20" s="31">
        <v>10.55</v>
      </c>
      <c r="ID20" s="31">
        <v>10.210000000000001</v>
      </c>
      <c r="IE20" s="1">
        <f t="shared" si="150"/>
        <v>571.88313260000018</v>
      </c>
      <c r="IF20" s="21" t="s">
        <v>104</v>
      </c>
      <c r="IG20" t="s">
        <v>106</v>
      </c>
      <c r="IH20" s="31">
        <v>22.047000000000001</v>
      </c>
      <c r="II20" s="31">
        <v>10.67</v>
      </c>
      <c r="IJ20" s="31">
        <v>10.33</v>
      </c>
      <c r="IK20" s="1">
        <f t="shared" si="151"/>
        <v>592.06366075999995</v>
      </c>
      <c r="IL20" s="21" t="s">
        <v>104</v>
      </c>
      <c r="IM20" t="s">
        <v>106</v>
      </c>
      <c r="IN20" s="31">
        <v>21.861000000000001</v>
      </c>
      <c r="IO20" s="31">
        <v>11.24</v>
      </c>
      <c r="IP20" s="31">
        <v>10.49</v>
      </c>
      <c r="IQ20" s="1">
        <f t="shared" si="152"/>
        <v>643.16237648000015</v>
      </c>
      <c r="IR20" s="21" t="s">
        <v>104</v>
      </c>
      <c r="IS20" t="s">
        <v>106</v>
      </c>
      <c r="IT20" s="31">
        <v>21.765000000000001</v>
      </c>
      <c r="IU20" s="31">
        <v>10.95</v>
      </c>
      <c r="IV20" s="31">
        <v>10.050000000000001</v>
      </c>
      <c r="IW20" s="1">
        <f t="shared" si="153"/>
        <v>575.10823500000004</v>
      </c>
      <c r="IX20" s="21" t="s">
        <v>104</v>
      </c>
      <c r="IY20" t="s">
        <v>106</v>
      </c>
      <c r="IZ20" s="31">
        <v>21.227</v>
      </c>
      <c r="JA20" s="31">
        <v>12.5</v>
      </c>
      <c r="JB20" s="31">
        <v>10.64</v>
      </c>
      <c r="JC20" s="1">
        <f t="shared" si="154"/>
        <v>735.86240000000009</v>
      </c>
      <c r="JD20" s="21" t="s">
        <v>104</v>
      </c>
      <c r="JE20" t="s">
        <v>106</v>
      </c>
      <c r="JF20" s="31">
        <v>21.835999999999999</v>
      </c>
      <c r="JG20" s="31">
        <v>12.54</v>
      </c>
      <c r="JH20" s="31">
        <v>11.04</v>
      </c>
      <c r="JI20" s="1">
        <f t="shared" si="155"/>
        <v>794.76553727999976</v>
      </c>
      <c r="JJ20" s="21" t="s">
        <v>104</v>
      </c>
      <c r="JK20" t="s">
        <v>106</v>
      </c>
      <c r="JL20" s="31">
        <v>20.931000000000001</v>
      </c>
      <c r="JM20" s="31">
        <v>14.07</v>
      </c>
      <c r="JN20" s="31">
        <v>11.54</v>
      </c>
      <c r="JO20" s="1">
        <f t="shared" si="156"/>
        <v>974.33669423999993</v>
      </c>
      <c r="JP20" s="21" t="s">
        <v>104</v>
      </c>
      <c r="JQ20" t="s">
        <v>106</v>
      </c>
      <c r="JR20" s="31">
        <v>22.251999999999999</v>
      </c>
      <c r="JS20" s="31">
        <v>14.16</v>
      </c>
      <c r="JT20" s="31">
        <v>11.43</v>
      </c>
      <c r="JU20" s="1">
        <f t="shared" si="157"/>
        <v>961.96452768000006</v>
      </c>
      <c r="JV20" s="21" t="s">
        <v>104</v>
      </c>
      <c r="JW20" t="s">
        <v>106</v>
      </c>
      <c r="JX20" s="31">
        <v>21.45</v>
      </c>
      <c r="JY20" s="31">
        <v>14.15</v>
      </c>
      <c r="JZ20" s="31">
        <v>11.94</v>
      </c>
      <c r="KA20" s="1">
        <f t="shared" si="158"/>
        <v>1048.9829688</v>
      </c>
      <c r="KB20" s="21" t="s">
        <v>104</v>
      </c>
      <c r="KC20" t="s">
        <v>106</v>
      </c>
      <c r="KD20" s="9">
        <v>20.945</v>
      </c>
      <c r="KE20" s="9">
        <v>14.92</v>
      </c>
      <c r="KF20" s="9">
        <v>12.57</v>
      </c>
      <c r="KG20" s="1">
        <f t="shared" si="159"/>
        <v>1225.8652161600003</v>
      </c>
      <c r="KH20" s="21" t="s">
        <v>104</v>
      </c>
      <c r="KI20" t="s">
        <v>96</v>
      </c>
    </row>
    <row r="21" spans="1:295" x14ac:dyDescent="0.25">
      <c r="A21" s="9" t="s">
        <v>20</v>
      </c>
      <c r="B21" s="9"/>
      <c r="C21" s="9"/>
      <c r="D21" s="9"/>
      <c r="E21" s="9"/>
      <c r="F21" s="15"/>
      <c r="G21" s="9"/>
      <c r="H21" s="9"/>
      <c r="I21" s="9"/>
      <c r="J21" s="9"/>
      <c r="K21" s="9"/>
      <c r="L21" s="5">
        <f>AVERAGE(L15:L20)</f>
        <v>72.305146593333333</v>
      </c>
      <c r="N21" s="9"/>
      <c r="O21" s="9"/>
      <c r="P21" s="9"/>
      <c r="Q21" s="5">
        <f>AVERAGE(Q15:Q20)</f>
        <v>71.429412426666673</v>
      </c>
      <c r="S21" s="9"/>
      <c r="T21" s="9"/>
      <c r="U21" s="9"/>
      <c r="V21" s="5">
        <f>AVERAGE(V15:V20)</f>
        <v>74.25208622000001</v>
      </c>
      <c r="X21" s="9"/>
      <c r="Y21" s="9"/>
      <c r="Z21" s="9"/>
      <c r="AA21" s="5">
        <f>AVERAGE(AA15:AA20)</f>
        <v>94.593687413333342</v>
      </c>
      <c r="AC21" s="9"/>
      <c r="AD21" s="9"/>
      <c r="AE21" s="9"/>
      <c r="AF21" s="5">
        <f>AVERAGE(AF15:AF20)</f>
        <v>112.27727922666668</v>
      </c>
      <c r="AH21" s="9"/>
      <c r="AI21" s="9"/>
      <c r="AJ21" s="9"/>
      <c r="AK21" s="5">
        <f>AVERAGE(AK15:AK20)</f>
        <v>116.52397007333332</v>
      </c>
      <c r="AM21" s="9"/>
      <c r="AN21" s="9"/>
      <c r="AO21" s="9"/>
      <c r="AP21" s="5">
        <f>AVERAGE(AP15:AP20)</f>
        <v>144.40020079333337</v>
      </c>
      <c r="AR21" s="9"/>
      <c r="AS21" s="9"/>
      <c r="AT21" s="9"/>
      <c r="AU21" s="5">
        <f>AVERAGE(AU15:AU20)</f>
        <v>164.94088286000002</v>
      </c>
      <c r="AV21" s="21"/>
      <c r="AX21" s="9"/>
      <c r="AY21" s="9"/>
      <c r="AZ21" s="9"/>
      <c r="BA21" s="5">
        <f>AVERAGE(BA15:BA20)</f>
        <v>157.14056522666667</v>
      </c>
      <c r="BB21" s="21"/>
      <c r="BD21" s="9"/>
      <c r="BE21" s="9"/>
      <c r="BF21" s="9"/>
      <c r="BG21" s="5">
        <f>AVERAGE(BG15:BG20)</f>
        <v>167.76818534666668</v>
      </c>
      <c r="BH21" s="21"/>
      <c r="BJ21" s="9"/>
      <c r="BK21" s="9"/>
      <c r="BL21" s="9"/>
      <c r="BM21" s="5">
        <f>AVERAGE(BM15:BM20)</f>
        <v>171.41970889333331</v>
      </c>
      <c r="BN21" s="21"/>
      <c r="BP21" s="9"/>
      <c r="BQ21" s="9"/>
      <c r="BR21" s="9"/>
      <c r="BS21" s="5">
        <f>AVERAGE(BS15:BS20)</f>
        <v>187.01027609333335</v>
      </c>
      <c r="BT21" s="21"/>
      <c r="BV21" s="9"/>
      <c r="BW21" s="9"/>
      <c r="BX21" s="9"/>
      <c r="BY21" s="5">
        <f>AVERAGE(BY15:BY20)</f>
        <v>171.98227548666668</v>
      </c>
      <c r="BZ21" s="21"/>
      <c r="CB21" s="9"/>
      <c r="CC21" s="9"/>
      <c r="CD21" s="9"/>
      <c r="CE21" s="5">
        <f>AVERAGE(CE15:CE20)</f>
        <v>207.09514401333334</v>
      </c>
      <c r="CF21" s="21"/>
      <c r="CH21" s="9"/>
      <c r="CI21" s="9"/>
      <c r="CJ21" s="9"/>
      <c r="CK21" s="5">
        <f>AVERAGE(CK15:CK20)</f>
        <v>211.57483463999998</v>
      </c>
      <c r="CL21" s="21"/>
      <c r="CN21" s="9"/>
      <c r="CO21" s="9"/>
      <c r="CP21" s="9"/>
      <c r="CQ21" s="5">
        <f>AVERAGE(CQ15:CQ20)</f>
        <v>228.10185094666667</v>
      </c>
      <c r="CR21" s="21"/>
      <c r="CT21" s="9"/>
      <c r="CU21" s="9"/>
      <c r="CV21" s="9"/>
      <c r="CW21" s="5">
        <f>AVERAGE(CW15:CW20)</f>
        <v>221.88260614000004</v>
      </c>
      <c r="CX21" s="21"/>
      <c r="CZ21" s="9"/>
      <c r="DA21" s="9"/>
      <c r="DB21" s="9"/>
      <c r="DC21" s="5">
        <f>AVERAGE(DC15:DC20)</f>
        <v>229.60748052666668</v>
      </c>
      <c r="DD21" s="21"/>
      <c r="DF21" s="9"/>
      <c r="DG21" s="9"/>
      <c r="DH21" s="9"/>
      <c r="DI21" s="5">
        <f>AVERAGE(DI15:DI20)</f>
        <v>251.5690839133334</v>
      </c>
      <c r="DJ21" s="21"/>
      <c r="DL21" s="9"/>
      <c r="DM21" s="9"/>
      <c r="DN21" s="9"/>
      <c r="DO21" s="5">
        <f>AVERAGE(DO15:DO20)</f>
        <v>287.63988118666663</v>
      </c>
      <c r="DP21" s="21"/>
      <c r="DR21" s="9"/>
      <c r="DS21" s="9"/>
      <c r="DT21" s="9"/>
      <c r="DU21" s="5">
        <f>AVERAGE(DU15:DU20)</f>
        <v>302.20945846000001</v>
      </c>
      <c r="DV21" s="21"/>
      <c r="DX21" s="9"/>
      <c r="DY21" s="9"/>
      <c r="DZ21" s="9"/>
      <c r="EA21" s="5">
        <f>AVERAGE(EA15:EA20)</f>
        <v>302.20732984</v>
      </c>
      <c r="EB21" s="21"/>
      <c r="ED21" s="9"/>
      <c r="EE21" s="9"/>
      <c r="EF21" s="9"/>
      <c r="EG21" s="5">
        <f>AVERAGE(EG15:EG20)</f>
        <v>279.42820984000002</v>
      </c>
      <c r="EH21" s="21"/>
      <c r="EJ21" s="9"/>
      <c r="EK21" s="9"/>
      <c r="EL21" s="9"/>
      <c r="EM21" s="5">
        <f>AVERAGE(EM15:EM20)</f>
        <v>304.54513448666671</v>
      </c>
      <c r="EN21" s="21"/>
      <c r="EP21" s="9"/>
      <c r="EQ21" s="9"/>
      <c r="ER21" s="9"/>
      <c r="ES21" s="5">
        <f>AVERAGE(ES15:ES20)</f>
        <v>305.96765134000003</v>
      </c>
      <c r="ET21" s="21"/>
      <c r="EV21" s="9"/>
      <c r="EW21" s="9"/>
      <c r="EX21" s="9"/>
      <c r="EY21" s="5">
        <f>AVERAGE(EY15:EY20)</f>
        <v>338.43194268000002</v>
      </c>
      <c r="EZ21" s="21"/>
      <c r="FB21" s="9"/>
      <c r="FC21" s="9"/>
      <c r="FD21" s="9"/>
      <c r="FE21" s="5">
        <f>AVERAGE(FE15:FE20)</f>
        <v>313.92222792666666</v>
      </c>
      <c r="FF21" s="21"/>
      <c r="FH21" s="9"/>
      <c r="FI21" s="9"/>
      <c r="FJ21" s="9"/>
      <c r="FK21" s="5">
        <f>AVERAGE(FK15:FK20)</f>
        <v>323.68621817999997</v>
      </c>
      <c r="FL21" s="21"/>
      <c r="FN21" s="9"/>
      <c r="FO21" s="9"/>
      <c r="FP21" s="9"/>
      <c r="FQ21" s="5">
        <f>AVERAGE(FQ15:FQ20)</f>
        <v>343.79693365333333</v>
      </c>
      <c r="FR21" s="21"/>
      <c r="FT21" s="9"/>
      <c r="FU21" s="9"/>
      <c r="FV21" s="9"/>
      <c r="FW21" s="5">
        <f>AVERAGE(FW15:FW20)</f>
        <v>383.68208553999995</v>
      </c>
      <c r="FX21" s="21"/>
      <c r="FZ21" s="9"/>
      <c r="GA21" s="9"/>
      <c r="GB21" s="9"/>
      <c r="GC21" s="5">
        <f>AVERAGE(GC15:GC20)</f>
        <v>388.35374031999999</v>
      </c>
      <c r="GD21" s="21"/>
      <c r="GF21" s="9"/>
      <c r="GG21" s="9"/>
      <c r="GH21" s="9"/>
      <c r="GI21" s="5">
        <f>AVERAGE(GI15:GI20)</f>
        <v>395.59694208666673</v>
      </c>
      <c r="GJ21" s="21"/>
      <c r="GL21" s="9"/>
      <c r="GM21" s="9"/>
      <c r="GN21" s="9"/>
      <c r="GO21" s="5">
        <f>AVERAGE(GO15:GO20)</f>
        <v>431.80492731999993</v>
      </c>
      <c r="GP21" s="21"/>
      <c r="GR21" s="9"/>
      <c r="GS21" s="9"/>
      <c r="GT21" s="9"/>
      <c r="GU21" s="5">
        <f>AVERAGE(GU15:GU20)</f>
        <v>444.92271044</v>
      </c>
      <c r="GV21" s="21"/>
      <c r="GX21" s="9"/>
      <c r="GY21" s="9"/>
      <c r="GZ21" s="9"/>
      <c r="HA21" s="5">
        <f>AVERAGE(HA15:HA20)</f>
        <v>482.01656195333339</v>
      </c>
      <c r="HB21" s="21"/>
      <c r="HD21" s="9"/>
      <c r="HE21" s="9"/>
      <c r="HF21" s="9"/>
      <c r="HG21" s="5">
        <f>AVERAGE(HG15:HG20)</f>
        <v>455.44878080000007</v>
      </c>
      <c r="HH21" s="21"/>
      <c r="HJ21" s="9"/>
      <c r="HK21" s="9"/>
      <c r="HL21" s="9"/>
      <c r="HM21" s="5">
        <f>AVERAGE(HM15:HM20)</f>
        <v>464.08327636666667</v>
      </c>
      <c r="HN21" s="21"/>
      <c r="HP21" s="9"/>
      <c r="HQ21" s="9"/>
      <c r="HR21" s="9"/>
      <c r="HS21" s="5">
        <f>AVERAGE(HS15:HS20)</f>
        <v>463.2762491933334</v>
      </c>
      <c r="HT21" s="21"/>
      <c r="HV21" s="9"/>
      <c r="HW21" s="9"/>
      <c r="HX21" s="9"/>
      <c r="HY21" s="5">
        <f>AVERAGE(HY15:HY20)</f>
        <v>507.69156333999996</v>
      </c>
      <c r="HZ21" s="21"/>
      <c r="IB21" s="9"/>
      <c r="IC21" s="9"/>
      <c r="ID21" s="9"/>
      <c r="IE21" s="5">
        <f>AVERAGE(IE15:IE20)</f>
        <v>521.01511332000007</v>
      </c>
      <c r="IF21" s="21"/>
      <c r="IH21" s="9"/>
      <c r="II21" s="9"/>
      <c r="IJ21" s="9"/>
      <c r="IK21" s="5">
        <f>AVERAGE(IK15:IK20)</f>
        <v>509.09236126666673</v>
      </c>
      <c r="IL21" s="21"/>
      <c r="IN21" s="9"/>
      <c r="IO21" s="9"/>
      <c r="IP21" s="9"/>
      <c r="IQ21" s="5">
        <f>AVERAGE(IQ15:IQ20)</f>
        <v>572.81211294666673</v>
      </c>
      <c r="IR21" s="21"/>
      <c r="IT21" s="9"/>
      <c r="IU21" s="9"/>
      <c r="IV21" s="9"/>
      <c r="IW21" s="5">
        <f>AVERAGE(IW15:IW20)</f>
        <v>547.12526431333333</v>
      </c>
      <c r="IX21" s="21"/>
      <c r="IZ21" s="9"/>
      <c r="JA21" s="9"/>
      <c r="JB21" s="9"/>
      <c r="JC21" s="5">
        <f>AVERAGE(JC15:JC20)</f>
        <v>616.70489815999997</v>
      </c>
      <c r="JD21" s="21"/>
      <c r="JF21" s="9"/>
      <c r="JG21" s="9"/>
      <c r="JH21" s="9"/>
      <c r="JI21" s="5">
        <f>AVERAGE(JI15:JI20)</f>
        <v>674.65834436</v>
      </c>
      <c r="JJ21" s="21"/>
      <c r="JL21" s="9"/>
      <c r="JM21" s="9"/>
      <c r="JN21" s="9"/>
      <c r="JO21" s="5">
        <f>AVERAGE(JO15:JO20)</f>
        <v>823.62771493599996</v>
      </c>
      <c r="JP21" s="21"/>
      <c r="JR21" s="9"/>
      <c r="JS21" s="9"/>
      <c r="JT21" s="9"/>
      <c r="JU21" s="5">
        <f>AVERAGE(JU15:JU20)</f>
        <v>915.52648532799992</v>
      </c>
      <c r="JV21" s="21"/>
      <c r="JX21" s="9"/>
      <c r="JY21" s="9"/>
      <c r="JZ21" s="9"/>
      <c r="KA21" s="5">
        <f>AVERAGE(KA15:KA20)</f>
        <v>950.619330752</v>
      </c>
      <c r="KB21" s="21"/>
      <c r="KD21" s="9"/>
      <c r="KE21" s="9"/>
      <c r="KF21" s="9"/>
      <c r="KG21" s="5">
        <f>AVERAGE(KG15:KG20)</f>
        <v>1118.7089180799999</v>
      </c>
      <c r="KH21" s="21"/>
    </row>
    <row r="22" spans="1:295" s="8" customFormat="1" x14ac:dyDescent="0.25">
      <c r="B22" s="10"/>
      <c r="F22" s="7"/>
    </row>
    <row r="23" spans="1:295" s="8" customFormat="1" x14ac:dyDescent="0.25">
      <c r="B23" s="10"/>
      <c r="F23" s="7"/>
    </row>
    <row r="24" spans="1:295" x14ac:dyDescent="0.25">
      <c r="A24" s="9" t="s">
        <v>37</v>
      </c>
      <c r="B24" s="3" t="s">
        <v>38</v>
      </c>
      <c r="C24" s="9">
        <v>25.48</v>
      </c>
      <c r="D24" s="9"/>
    </row>
    <row r="25" spans="1:295" s="8" customFormat="1" x14ac:dyDescent="0.25">
      <c r="A25" s="3"/>
      <c r="B25" s="3" t="s">
        <v>39</v>
      </c>
      <c r="C25" s="3">
        <v>12.8</v>
      </c>
      <c r="D25" s="3">
        <v>11.1</v>
      </c>
      <c r="E25" s="3">
        <v>8.8000000000000007</v>
      </c>
      <c r="F25" s="7"/>
    </row>
    <row r="26" spans="1:295" s="8" customFormat="1" x14ac:dyDescent="0.25">
      <c r="A26" s="3"/>
      <c r="B26" s="3" t="s">
        <v>40</v>
      </c>
      <c r="C26" s="3">
        <v>0.96699999999999997</v>
      </c>
      <c r="D26" s="3"/>
      <c r="F26" s="7"/>
    </row>
    <row r="27" spans="1:295" s="8" customFormat="1" x14ac:dyDescent="0.25">
      <c r="F27" s="7"/>
    </row>
    <row r="28" spans="1:295" s="8" customFormat="1" x14ac:dyDescent="0.25">
      <c r="F28" s="7"/>
    </row>
    <row r="29" spans="1:295" s="8" customFormat="1" x14ac:dyDescent="0.25">
      <c r="A29" s="28" t="s">
        <v>62</v>
      </c>
      <c r="F29" s="7"/>
    </row>
    <row r="30" spans="1:295" s="8" customFormat="1" x14ac:dyDescent="0.25">
      <c r="A30" s="26" t="s">
        <v>63</v>
      </c>
      <c r="B30" s="26" t="s">
        <v>64</v>
      </c>
      <c r="C30" s="26"/>
      <c r="D30"/>
      <c r="F30" s="7"/>
    </row>
    <row r="31" spans="1:295" s="8" customFormat="1" x14ac:dyDescent="0.25">
      <c r="A31" s="26" t="s">
        <v>65</v>
      </c>
      <c r="B31"/>
      <c r="C31"/>
      <c r="D31"/>
      <c r="F31" s="7"/>
    </row>
    <row r="32" spans="1:295" s="8" customFormat="1" x14ac:dyDescent="0.25">
      <c r="A32" s="26" t="s">
        <v>66</v>
      </c>
      <c r="B32"/>
      <c r="C32"/>
      <c r="D32"/>
    </row>
    <row r="33" s="8" customFormat="1" x14ac:dyDescent="0.25"/>
    <row r="34" s="8" customFormat="1" x14ac:dyDescent="0.25"/>
    <row r="35" s="8" customFormat="1" x14ac:dyDescent="0.25"/>
    <row r="36" s="8" customFormat="1" x14ac:dyDescent="0.25"/>
    <row r="37" s="8" customFormat="1" x14ac:dyDescent="0.25"/>
  </sheetData>
  <phoneticPr fontId="2"/>
  <pageMargins left="0.75" right="0.75" top="1" bottom="1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4"/>
  <sheetViews>
    <sheetView zoomScale="110" zoomScaleNormal="110" workbookViewId="0">
      <pane xSplit="2" ySplit="5" topLeftCell="AH6" activePane="bottomRight" state="frozen"/>
      <selection pane="topRight" activeCell="C1" sqref="C1"/>
      <selection pane="bottomLeft" activeCell="A6" sqref="A6"/>
      <selection pane="bottomRight" activeCell="B2" sqref="B2"/>
    </sheetView>
  </sheetViews>
  <sheetFormatPr defaultColWidth="8.85546875" defaultRowHeight="15" x14ac:dyDescent="0.25"/>
  <cols>
    <col min="1" max="1" width="18" customWidth="1"/>
    <col min="4" max="4" width="10.42578125" customWidth="1"/>
    <col min="5" max="5" width="18.42578125" customWidth="1"/>
    <col min="8" max="8" width="11" customWidth="1"/>
    <col min="10" max="10" width="9.85546875" customWidth="1"/>
    <col min="14" max="14" width="10.140625" bestFit="1" customWidth="1"/>
    <col min="15" max="15" width="9.85546875" customWidth="1"/>
    <col min="19" max="19" width="10.140625" bestFit="1" customWidth="1"/>
    <col min="20" max="20" width="9.85546875" customWidth="1"/>
    <col min="23" max="23" width="9.85546875" customWidth="1"/>
    <col min="24" max="24" width="10.140625" bestFit="1" customWidth="1"/>
    <col min="25" max="25" width="9.85546875" customWidth="1"/>
    <col min="29" max="29" width="10.140625" bestFit="1" customWidth="1"/>
    <col min="30" max="30" width="9.85546875" customWidth="1"/>
    <col min="34" max="34" width="10.140625" bestFit="1" customWidth="1"/>
    <col min="35" max="35" width="9.85546875" customWidth="1"/>
    <col min="39" max="39" width="10.140625" bestFit="1" customWidth="1"/>
    <col min="40" max="40" width="9.85546875" customWidth="1"/>
    <col min="44" max="44" width="10.140625" bestFit="1" customWidth="1"/>
    <col min="48" max="48" width="10.140625" bestFit="1" customWidth="1"/>
    <col min="49" max="49" width="9.85546875" customWidth="1"/>
  </cols>
  <sheetData>
    <row r="1" spans="1:51" x14ac:dyDescent="0.25">
      <c r="H1" s="2">
        <v>41942</v>
      </c>
      <c r="J1" s="12"/>
      <c r="N1" s="2">
        <v>41949</v>
      </c>
      <c r="O1" s="12"/>
      <c r="S1" s="2">
        <v>41957</v>
      </c>
      <c r="T1" s="12"/>
      <c r="X1" s="2">
        <v>41964</v>
      </c>
      <c r="Y1" s="12"/>
      <c r="AC1" s="2">
        <v>41971</v>
      </c>
      <c r="AD1" s="12"/>
      <c r="AH1" s="2">
        <v>41975</v>
      </c>
      <c r="AI1" s="12"/>
      <c r="AM1" s="2">
        <v>41978</v>
      </c>
      <c r="AN1" s="12"/>
      <c r="AR1" s="2">
        <v>41981</v>
      </c>
      <c r="AV1" s="2">
        <v>41982</v>
      </c>
      <c r="AW1" s="12"/>
    </row>
    <row r="2" spans="1:51" x14ac:dyDescent="0.25">
      <c r="A2" t="s">
        <v>52</v>
      </c>
      <c r="B2" t="s">
        <v>53</v>
      </c>
      <c r="H2" s="11">
        <v>0</v>
      </c>
      <c r="I2" t="s">
        <v>33</v>
      </c>
      <c r="N2" s="11">
        <f>N1-$H$1</f>
        <v>7</v>
      </c>
      <c r="O2" t="s">
        <v>34</v>
      </c>
      <c r="S2" s="11">
        <f>S1-$H$1</f>
        <v>15</v>
      </c>
      <c r="T2" t="s">
        <v>34</v>
      </c>
      <c r="X2" s="11">
        <f>X1-$H$1</f>
        <v>22</v>
      </c>
      <c r="Y2" t="s">
        <v>34</v>
      </c>
      <c r="AC2" s="11">
        <f>AC1-$H$1</f>
        <v>29</v>
      </c>
      <c r="AD2" t="s">
        <v>34</v>
      </c>
      <c r="AH2" s="11">
        <f>AH1-$H$1</f>
        <v>33</v>
      </c>
      <c r="AI2" t="s">
        <v>34</v>
      </c>
      <c r="AM2" s="11">
        <f>AM1-$H$1</f>
        <v>36</v>
      </c>
      <c r="AN2" t="s">
        <v>34</v>
      </c>
      <c r="AR2" s="11">
        <f>AR1-$H$1</f>
        <v>39</v>
      </c>
      <c r="AV2" s="11">
        <f>AV1-$H$1</f>
        <v>40</v>
      </c>
      <c r="AW2" t="s">
        <v>34</v>
      </c>
    </row>
    <row r="3" spans="1:51" x14ac:dyDescent="0.25">
      <c r="A3" t="s">
        <v>0</v>
      </c>
      <c r="E3" t="s">
        <v>50</v>
      </c>
    </row>
    <row r="4" spans="1:51" x14ac:dyDescent="0.25">
      <c r="G4" t="s">
        <v>4</v>
      </c>
      <c r="H4" t="s">
        <v>6</v>
      </c>
      <c r="I4" t="s">
        <v>28</v>
      </c>
      <c r="N4" t="s">
        <v>36</v>
      </c>
    </row>
    <row r="5" spans="1:51" x14ac:dyDescent="0.25">
      <c r="A5" s="9" t="s">
        <v>1</v>
      </c>
      <c r="B5" s="9" t="s">
        <v>2</v>
      </c>
      <c r="C5" s="9" t="s">
        <v>22</v>
      </c>
      <c r="D5" s="9" t="s">
        <v>31</v>
      </c>
      <c r="E5" s="9" t="s">
        <v>3</v>
      </c>
      <c r="F5" s="9" t="s">
        <v>8</v>
      </c>
      <c r="G5" s="9" t="s">
        <v>5</v>
      </c>
      <c r="H5" s="9" t="s">
        <v>7</v>
      </c>
      <c r="I5" s="9" t="s">
        <v>21</v>
      </c>
      <c r="J5" s="9" t="s">
        <v>17</v>
      </c>
      <c r="K5" s="9" t="s">
        <v>18</v>
      </c>
      <c r="L5" s="1" t="s">
        <v>19</v>
      </c>
      <c r="N5" s="9" t="s">
        <v>21</v>
      </c>
      <c r="O5" s="9" t="s">
        <v>17</v>
      </c>
      <c r="P5" s="9" t="s">
        <v>18</v>
      </c>
      <c r="Q5" s="1" t="s">
        <v>19</v>
      </c>
      <c r="S5" s="9" t="s">
        <v>21</v>
      </c>
      <c r="T5" s="9" t="s">
        <v>17</v>
      </c>
      <c r="U5" s="9" t="s">
        <v>18</v>
      </c>
      <c r="V5" s="1" t="s">
        <v>19</v>
      </c>
      <c r="X5" s="9" t="s">
        <v>21</v>
      </c>
      <c r="Y5" s="9" t="s">
        <v>17</v>
      </c>
      <c r="Z5" s="9" t="s">
        <v>18</v>
      </c>
      <c r="AA5" s="1" t="s">
        <v>19</v>
      </c>
      <c r="AC5" s="9" t="s">
        <v>21</v>
      </c>
      <c r="AD5" s="9" t="s">
        <v>17</v>
      </c>
      <c r="AE5" s="9" t="s">
        <v>18</v>
      </c>
      <c r="AF5" s="1" t="s">
        <v>19</v>
      </c>
      <c r="AH5" s="9" t="s">
        <v>21</v>
      </c>
      <c r="AI5" s="9" t="s">
        <v>17</v>
      </c>
      <c r="AJ5" s="9" t="s">
        <v>18</v>
      </c>
      <c r="AK5" s="1" t="s">
        <v>19</v>
      </c>
      <c r="AM5" s="9" t="s">
        <v>21</v>
      </c>
      <c r="AN5" s="9" t="s">
        <v>17</v>
      </c>
      <c r="AO5" s="9" t="s">
        <v>18</v>
      </c>
      <c r="AP5" s="1" t="s">
        <v>19</v>
      </c>
      <c r="AR5" s="9" t="s">
        <v>21</v>
      </c>
      <c r="AS5" s="1" t="s">
        <v>19</v>
      </c>
      <c r="AT5" s="9" t="s">
        <v>58</v>
      </c>
      <c r="AV5" s="9" t="s">
        <v>21</v>
      </c>
      <c r="AW5" s="9" t="s">
        <v>17</v>
      </c>
      <c r="AX5" s="9" t="s">
        <v>18</v>
      </c>
      <c r="AY5" s="1" t="s">
        <v>19</v>
      </c>
    </row>
    <row r="6" spans="1:51" x14ac:dyDescent="0.25">
      <c r="A6" s="17">
        <v>501</v>
      </c>
      <c r="B6" s="17" t="s">
        <v>9</v>
      </c>
      <c r="C6" s="9" t="s">
        <v>54</v>
      </c>
      <c r="D6" s="16" t="s">
        <v>55</v>
      </c>
      <c r="E6" s="9" t="s">
        <v>35</v>
      </c>
      <c r="F6" s="15" t="s">
        <v>56</v>
      </c>
      <c r="G6" s="9" t="s">
        <v>51</v>
      </c>
      <c r="H6" s="9" t="s">
        <v>49</v>
      </c>
      <c r="I6" s="9">
        <v>21.213999999999999</v>
      </c>
      <c r="J6" s="9">
        <v>5.22</v>
      </c>
      <c r="K6" s="9">
        <v>5.15</v>
      </c>
      <c r="L6" s="1">
        <f t="shared" ref="L6:L17" si="0">POWER(K6,2)*0.52*J6</f>
        <v>71.992674000000008</v>
      </c>
      <c r="N6" s="9">
        <v>21.207000000000001</v>
      </c>
      <c r="O6" s="9">
        <v>6.14</v>
      </c>
      <c r="P6" s="9">
        <v>5.3</v>
      </c>
      <c r="Q6" s="1">
        <f t="shared" ref="Q6:Q17" si="1">POWER(P6,2)*0.52*O6</f>
        <v>89.685751999999994</v>
      </c>
      <c r="S6" s="9">
        <v>22.280999999999999</v>
      </c>
      <c r="T6" s="9">
        <v>5.56</v>
      </c>
      <c r="U6" s="9">
        <v>5.1100000000000003</v>
      </c>
      <c r="V6" s="1">
        <f t="shared" ref="V6:V17" si="2">POWER(U6,2)*0.52*T6</f>
        <v>75.495303520000007</v>
      </c>
      <c r="X6" s="9">
        <v>22.59</v>
      </c>
      <c r="Y6" s="9">
        <v>6.34</v>
      </c>
      <c r="Z6" s="9">
        <v>5.58</v>
      </c>
      <c r="AA6" s="1">
        <f t="shared" ref="AA6:AA17" si="3">POWER(Z6,2)*0.52*Y6</f>
        <v>102.65048352000002</v>
      </c>
      <c r="AC6" s="9">
        <v>23.289000000000001</v>
      </c>
      <c r="AD6" s="9">
        <v>6.76</v>
      </c>
      <c r="AE6" s="9">
        <v>5.55</v>
      </c>
      <c r="AF6" s="1">
        <f t="shared" ref="AF6:AF17" si="4">POWER(AE6,2)*0.52*AD6</f>
        <v>108.27694799999999</v>
      </c>
      <c r="AH6" s="9">
        <v>21.786999999999999</v>
      </c>
      <c r="AI6" s="9">
        <v>7.13</v>
      </c>
      <c r="AJ6" s="9">
        <v>5.65</v>
      </c>
      <c r="AK6" s="1">
        <f t="shared" ref="AK6:AK17" si="5">POWER(AJ6,2)*0.52*AI6</f>
        <v>118.35586100000002</v>
      </c>
      <c r="AM6" s="9">
        <v>22.643000000000001</v>
      </c>
      <c r="AN6" s="9">
        <v>7.12</v>
      </c>
      <c r="AO6" s="9">
        <v>5.67</v>
      </c>
      <c r="AP6" s="1">
        <f t="shared" ref="AP6:AP17" si="6">POWER(AO6,2)*0.52*AN6</f>
        <v>119.02808735999999</v>
      </c>
      <c r="AR6" s="9">
        <v>22.643000000000001</v>
      </c>
      <c r="AS6" s="1">
        <f t="shared" ref="AS6:AS17" si="7">POWER(AR6,2)*0.52*AQ6</f>
        <v>0</v>
      </c>
      <c r="AT6" s="21">
        <f>100*AR6/28</f>
        <v>80.867857142857147</v>
      </c>
      <c r="AV6" s="9"/>
      <c r="AW6" s="9"/>
      <c r="AX6" s="9"/>
      <c r="AY6" s="1">
        <f t="shared" ref="AY6:AY17" si="8">POWER(AX6,2)*0.52*AW6</f>
        <v>0</v>
      </c>
    </row>
    <row r="7" spans="1:51" x14ac:dyDescent="0.25">
      <c r="A7" s="17">
        <v>502</v>
      </c>
      <c r="B7" s="17" t="s">
        <v>10</v>
      </c>
      <c r="C7" s="9" t="s">
        <v>54</v>
      </c>
      <c r="D7" s="16" t="s">
        <v>55</v>
      </c>
      <c r="E7" s="9" t="s">
        <v>35</v>
      </c>
      <c r="F7" s="9"/>
      <c r="G7" s="9" t="s">
        <v>51</v>
      </c>
      <c r="H7" s="9" t="s">
        <v>49</v>
      </c>
      <c r="I7" s="9">
        <v>20.78</v>
      </c>
      <c r="J7" s="9">
        <v>5.34</v>
      </c>
      <c r="K7" s="9">
        <v>5.16</v>
      </c>
      <c r="L7" s="1">
        <f t="shared" si="0"/>
        <v>73.933966080000005</v>
      </c>
      <c r="M7" s="10"/>
      <c r="N7" s="9">
        <v>21.297000000000001</v>
      </c>
      <c r="O7" s="9">
        <v>5.57</v>
      </c>
      <c r="P7" s="9">
        <v>5.26</v>
      </c>
      <c r="Q7" s="1">
        <f t="shared" si="1"/>
        <v>80.136436639999999</v>
      </c>
      <c r="S7" s="9">
        <v>21.895</v>
      </c>
      <c r="T7" s="9">
        <v>5.86</v>
      </c>
      <c r="U7" s="9">
        <v>5.31</v>
      </c>
      <c r="V7" s="1">
        <f t="shared" si="2"/>
        <v>85.91915591999998</v>
      </c>
      <c r="X7" s="9">
        <v>22.509</v>
      </c>
      <c r="Y7" s="9">
        <v>5.95</v>
      </c>
      <c r="Z7" s="9">
        <v>4.9800000000000004</v>
      </c>
      <c r="AA7" s="1">
        <f t="shared" si="3"/>
        <v>76.732437600000011</v>
      </c>
      <c r="AC7" s="9">
        <v>23.292999999999999</v>
      </c>
      <c r="AD7" s="9">
        <v>6.92</v>
      </c>
      <c r="AE7" s="9">
        <v>5.74</v>
      </c>
      <c r="AF7" s="1">
        <f t="shared" si="4"/>
        <v>118.55864384</v>
      </c>
      <c r="AH7" s="9">
        <v>21.3</v>
      </c>
      <c r="AI7" s="9">
        <v>6.92</v>
      </c>
      <c r="AJ7" s="9">
        <v>6.08</v>
      </c>
      <c r="AK7" s="1">
        <f t="shared" si="5"/>
        <v>133.01989376</v>
      </c>
      <c r="AM7" s="9">
        <v>22.048999999999999</v>
      </c>
      <c r="AN7" s="9">
        <v>7.24</v>
      </c>
      <c r="AO7" s="9">
        <v>5.98</v>
      </c>
      <c r="AP7" s="1">
        <f t="shared" si="6"/>
        <v>134.63075392000002</v>
      </c>
      <c r="AR7" s="9">
        <v>22.048999999999999</v>
      </c>
      <c r="AS7" s="1">
        <f t="shared" si="7"/>
        <v>0</v>
      </c>
      <c r="AT7" s="21">
        <f t="shared" ref="AT7:AT17" si="9">100*AR7/28</f>
        <v>78.746428571428581</v>
      </c>
      <c r="AV7" s="9"/>
      <c r="AW7" s="9"/>
      <c r="AX7" s="9"/>
      <c r="AY7" s="1">
        <f t="shared" si="8"/>
        <v>0</v>
      </c>
    </row>
    <row r="8" spans="1:51" x14ac:dyDescent="0.25">
      <c r="A8" s="17">
        <v>503</v>
      </c>
      <c r="B8" s="17" t="s">
        <v>11</v>
      </c>
      <c r="C8" s="9" t="s">
        <v>54</v>
      </c>
      <c r="D8" s="16" t="s">
        <v>55</v>
      </c>
      <c r="E8" s="9" t="s">
        <v>35</v>
      </c>
      <c r="F8" s="9"/>
      <c r="G8" s="9" t="s">
        <v>51</v>
      </c>
      <c r="H8" s="9" t="s">
        <v>49</v>
      </c>
      <c r="I8" s="9">
        <v>21.707999999999998</v>
      </c>
      <c r="J8" s="9">
        <v>5.08</v>
      </c>
      <c r="K8" s="9">
        <v>5.0199999999999996</v>
      </c>
      <c r="L8" s="1">
        <f t="shared" si="0"/>
        <v>66.569376639999987</v>
      </c>
      <c r="M8" s="10"/>
      <c r="N8" s="9">
        <v>21.841000000000001</v>
      </c>
      <c r="O8" s="9">
        <v>5.46</v>
      </c>
      <c r="P8" s="9">
        <v>5.23</v>
      </c>
      <c r="Q8" s="1">
        <f t="shared" si="1"/>
        <v>77.660353680000014</v>
      </c>
      <c r="S8" s="9">
        <v>22.844999999999999</v>
      </c>
      <c r="T8" s="9">
        <v>5.65</v>
      </c>
      <c r="U8" s="9">
        <v>5.41</v>
      </c>
      <c r="V8" s="1">
        <f t="shared" si="2"/>
        <v>85.98967780000001</v>
      </c>
      <c r="X8" s="9">
        <v>23.559000000000001</v>
      </c>
      <c r="Y8" s="9">
        <v>5.77</v>
      </c>
      <c r="Z8" s="9">
        <v>5.36</v>
      </c>
      <c r="AA8" s="1">
        <f t="shared" si="3"/>
        <v>86.20029184000002</v>
      </c>
      <c r="AC8" s="9">
        <v>23.731000000000002</v>
      </c>
      <c r="AD8" s="9">
        <v>6.21</v>
      </c>
      <c r="AE8" s="9">
        <v>6.04</v>
      </c>
      <c r="AF8" s="1">
        <f t="shared" si="4"/>
        <v>117.80638272000002</v>
      </c>
      <c r="AH8" s="9">
        <v>22.364999999999998</v>
      </c>
      <c r="AI8" s="9">
        <v>7.47</v>
      </c>
      <c r="AJ8" s="9">
        <v>5.79</v>
      </c>
      <c r="AK8" s="1">
        <f t="shared" si="5"/>
        <v>130.22101403999997</v>
      </c>
      <c r="AM8" s="9">
        <v>22.78</v>
      </c>
      <c r="AN8" s="9">
        <v>6.96</v>
      </c>
      <c r="AO8" s="9">
        <v>6.57</v>
      </c>
      <c r="AP8" s="1">
        <f t="shared" si="6"/>
        <v>156.22240608000001</v>
      </c>
      <c r="AR8" s="9">
        <v>22.78</v>
      </c>
      <c r="AS8" s="1">
        <f t="shared" si="7"/>
        <v>0</v>
      </c>
      <c r="AT8" s="21">
        <f t="shared" si="9"/>
        <v>81.357142857142861</v>
      </c>
      <c r="AV8" s="9"/>
      <c r="AW8" s="9"/>
      <c r="AX8" s="9"/>
      <c r="AY8" s="1">
        <f t="shared" si="8"/>
        <v>0</v>
      </c>
    </row>
    <row r="9" spans="1:51" x14ac:dyDescent="0.25">
      <c r="A9" s="17">
        <v>504</v>
      </c>
      <c r="B9" s="17" t="s">
        <v>12</v>
      </c>
      <c r="C9" s="9" t="s">
        <v>54</v>
      </c>
      <c r="D9" s="16" t="s">
        <v>55</v>
      </c>
      <c r="E9" s="9" t="s">
        <v>35</v>
      </c>
      <c r="F9" s="9"/>
      <c r="G9" s="9" t="s">
        <v>51</v>
      </c>
      <c r="H9" s="9" t="s">
        <v>49</v>
      </c>
      <c r="I9" s="9">
        <v>22.331</v>
      </c>
      <c r="J9" s="9">
        <v>5.72</v>
      </c>
      <c r="K9" s="9">
        <v>5.47</v>
      </c>
      <c r="L9" s="1">
        <f t="shared" si="0"/>
        <v>88.996724959999995</v>
      </c>
      <c r="N9" s="9">
        <v>22.335999999999999</v>
      </c>
      <c r="O9" s="9">
        <v>5.56</v>
      </c>
      <c r="P9" s="9">
        <v>5.54</v>
      </c>
      <c r="Q9" s="1">
        <f t="shared" si="1"/>
        <v>88.735553920000001</v>
      </c>
      <c r="S9" s="9">
        <v>22.183</v>
      </c>
      <c r="T9" s="9">
        <v>6.07</v>
      </c>
      <c r="U9" s="9">
        <v>5.51</v>
      </c>
      <c r="V9" s="1">
        <f t="shared" si="2"/>
        <v>95.828619640000014</v>
      </c>
      <c r="X9" s="9">
        <v>22.561</v>
      </c>
      <c r="Y9" s="9">
        <v>5.94</v>
      </c>
      <c r="Z9" s="9">
        <v>5.42</v>
      </c>
      <c r="AA9" s="1">
        <f t="shared" si="3"/>
        <v>90.737824320000016</v>
      </c>
      <c r="AC9" s="9">
        <v>22.620999999999999</v>
      </c>
      <c r="AD9" s="9">
        <v>6.88</v>
      </c>
      <c r="AE9" s="9">
        <v>5.82</v>
      </c>
      <c r="AF9" s="1">
        <f t="shared" si="4"/>
        <v>121.18189824000004</v>
      </c>
      <c r="AH9" s="9">
        <v>21.652000000000001</v>
      </c>
      <c r="AI9" s="9">
        <v>7.67</v>
      </c>
      <c r="AJ9" s="9">
        <v>6.5</v>
      </c>
      <c r="AK9" s="1">
        <f t="shared" si="5"/>
        <v>168.50990000000002</v>
      </c>
      <c r="AM9" s="9">
        <v>22.378</v>
      </c>
      <c r="AN9" s="9">
        <v>7.51</v>
      </c>
      <c r="AO9" s="9">
        <v>6.92</v>
      </c>
      <c r="AP9" s="1">
        <f t="shared" si="6"/>
        <v>187.00596927999999</v>
      </c>
      <c r="AR9" s="9">
        <v>22.378</v>
      </c>
      <c r="AS9" s="1">
        <f t="shared" si="7"/>
        <v>0</v>
      </c>
      <c r="AT9" s="21">
        <f t="shared" si="9"/>
        <v>79.921428571428578</v>
      </c>
      <c r="AV9" s="9"/>
      <c r="AW9" s="9"/>
      <c r="AX9" s="9"/>
      <c r="AY9" s="1">
        <f t="shared" si="8"/>
        <v>0</v>
      </c>
    </row>
    <row r="10" spans="1:51" x14ac:dyDescent="0.25">
      <c r="A10" s="17">
        <v>505</v>
      </c>
      <c r="B10" s="17" t="s">
        <v>27</v>
      </c>
      <c r="C10" s="9" t="s">
        <v>54</v>
      </c>
      <c r="D10" s="16" t="s">
        <v>55</v>
      </c>
      <c r="E10" s="9" t="s">
        <v>35</v>
      </c>
      <c r="F10" s="9"/>
      <c r="G10" s="9" t="s">
        <v>51</v>
      </c>
      <c r="H10" s="9" t="s">
        <v>49</v>
      </c>
      <c r="I10" s="9">
        <v>21.452999999999999</v>
      </c>
      <c r="J10" s="9">
        <v>5.7</v>
      </c>
      <c r="K10" s="9">
        <v>5.51</v>
      </c>
      <c r="L10" s="1">
        <f t="shared" si="0"/>
        <v>89.987336400000004</v>
      </c>
      <c r="N10" s="9">
        <v>20.800999999999998</v>
      </c>
      <c r="O10" s="9">
        <v>5.79</v>
      </c>
      <c r="P10" s="9">
        <v>5.73</v>
      </c>
      <c r="Q10" s="1">
        <f t="shared" si="1"/>
        <v>98.853295320000015</v>
      </c>
      <c r="S10" s="9">
        <v>20.968</v>
      </c>
      <c r="T10" s="9">
        <v>6.02</v>
      </c>
      <c r="U10" s="9">
        <v>5.03</v>
      </c>
      <c r="V10" s="1">
        <f t="shared" si="2"/>
        <v>79.201937360000002</v>
      </c>
      <c r="X10" s="9">
        <v>21.35</v>
      </c>
      <c r="Y10" s="9">
        <v>6.89</v>
      </c>
      <c r="Z10" s="9">
        <v>6.03</v>
      </c>
      <c r="AA10" s="1">
        <f t="shared" si="3"/>
        <v>130.27383252000001</v>
      </c>
      <c r="AC10" s="9">
        <v>21.960999999999999</v>
      </c>
      <c r="AD10" s="9">
        <v>6.47</v>
      </c>
      <c r="AE10" s="9">
        <v>5.55</v>
      </c>
      <c r="AF10" s="1">
        <f t="shared" si="4"/>
        <v>103.63193099999999</v>
      </c>
      <c r="AH10" s="9">
        <v>21.210999999999999</v>
      </c>
      <c r="AI10" s="9">
        <v>7.53</v>
      </c>
      <c r="AJ10" s="9">
        <v>5.55</v>
      </c>
      <c r="AK10" s="1">
        <f t="shared" si="5"/>
        <v>120.61026899999999</v>
      </c>
      <c r="AM10" s="9">
        <v>21.442</v>
      </c>
      <c r="AN10" s="9">
        <v>7.41</v>
      </c>
      <c r="AO10" s="9">
        <v>6.26</v>
      </c>
      <c r="AP10" s="1">
        <f t="shared" si="6"/>
        <v>150.99766031999999</v>
      </c>
      <c r="AR10" s="9">
        <v>21.442</v>
      </c>
      <c r="AS10" s="1">
        <f t="shared" si="7"/>
        <v>0</v>
      </c>
      <c r="AT10" s="21">
        <f t="shared" si="9"/>
        <v>76.578571428571422</v>
      </c>
      <c r="AV10" s="9"/>
      <c r="AW10" s="9"/>
      <c r="AX10" s="9"/>
      <c r="AY10" s="1">
        <f t="shared" si="8"/>
        <v>0</v>
      </c>
    </row>
    <row r="11" spans="1:51" x14ac:dyDescent="0.25">
      <c r="A11" s="17">
        <v>506</v>
      </c>
      <c r="B11" s="17" t="s">
        <v>13</v>
      </c>
      <c r="C11" s="9" t="s">
        <v>54</v>
      </c>
      <c r="D11" s="16" t="s">
        <v>55</v>
      </c>
      <c r="E11" s="9" t="s">
        <v>35</v>
      </c>
      <c r="F11" s="9"/>
      <c r="G11" s="9" t="s">
        <v>49</v>
      </c>
      <c r="H11" s="9" t="s">
        <v>49</v>
      </c>
      <c r="I11" s="9">
        <v>20.22</v>
      </c>
      <c r="J11" s="9">
        <v>5.04</v>
      </c>
      <c r="K11" s="9">
        <v>4.93</v>
      </c>
      <c r="L11" s="1">
        <f t="shared" si="0"/>
        <v>63.698281919999992</v>
      </c>
      <c r="N11" s="9">
        <v>20.623999999999999</v>
      </c>
      <c r="O11" s="9">
        <v>5.39</v>
      </c>
      <c r="P11" s="9">
        <v>4.68</v>
      </c>
      <c r="Q11" s="1">
        <f t="shared" si="1"/>
        <v>61.388046719999991</v>
      </c>
      <c r="S11" s="9">
        <v>21.422000000000001</v>
      </c>
      <c r="T11" s="9">
        <v>5.88</v>
      </c>
      <c r="U11" s="9">
        <v>4.76</v>
      </c>
      <c r="V11" s="1">
        <f t="shared" si="2"/>
        <v>69.277877759999996</v>
      </c>
      <c r="X11" s="9">
        <v>21.866</v>
      </c>
      <c r="Y11" s="9">
        <v>6.23</v>
      </c>
      <c r="Z11" s="9">
        <v>6.09</v>
      </c>
      <c r="AA11" s="1">
        <f t="shared" si="3"/>
        <v>120.15060876000001</v>
      </c>
      <c r="AC11" s="9">
        <v>23.030999999999999</v>
      </c>
      <c r="AD11" s="9">
        <v>6.65</v>
      </c>
      <c r="AE11" s="9">
        <v>6.32</v>
      </c>
      <c r="AF11" s="1">
        <f t="shared" si="4"/>
        <v>138.12081920000003</v>
      </c>
      <c r="AH11" s="9">
        <v>22.238</v>
      </c>
      <c r="AI11" s="9">
        <v>7.5</v>
      </c>
      <c r="AJ11" s="9">
        <v>6.73</v>
      </c>
      <c r="AK11" s="1">
        <f t="shared" si="5"/>
        <v>176.64231000000004</v>
      </c>
      <c r="AM11" s="9">
        <v>22.547000000000001</v>
      </c>
      <c r="AN11" s="9">
        <v>7.66</v>
      </c>
      <c r="AO11" s="9">
        <v>6.72</v>
      </c>
      <c r="AP11" s="1">
        <f t="shared" si="6"/>
        <v>179.87493887999997</v>
      </c>
      <c r="AR11" s="9">
        <v>22.547000000000001</v>
      </c>
      <c r="AS11" s="1">
        <f t="shared" si="7"/>
        <v>0</v>
      </c>
      <c r="AT11" s="21">
        <f t="shared" si="9"/>
        <v>80.525000000000006</v>
      </c>
      <c r="AV11" s="9"/>
      <c r="AW11" s="9"/>
      <c r="AX11" s="9"/>
      <c r="AY11" s="1">
        <f t="shared" si="8"/>
        <v>0</v>
      </c>
    </row>
    <row r="12" spans="1:51" x14ac:dyDescent="0.25">
      <c r="A12" s="17">
        <v>507</v>
      </c>
      <c r="B12" s="17" t="s">
        <v>14</v>
      </c>
      <c r="C12" s="9" t="s">
        <v>54</v>
      </c>
      <c r="D12" s="16" t="s">
        <v>55</v>
      </c>
      <c r="E12" s="9" t="s">
        <v>35</v>
      </c>
      <c r="F12" s="9"/>
      <c r="G12" s="9" t="s">
        <v>49</v>
      </c>
      <c r="H12" s="9" t="s">
        <v>49</v>
      </c>
      <c r="I12" s="9">
        <v>22.782</v>
      </c>
      <c r="J12" s="9">
        <v>4.97</v>
      </c>
      <c r="K12" s="9">
        <v>4.47</v>
      </c>
      <c r="L12" s="1">
        <f t="shared" si="0"/>
        <v>51.638637959999997</v>
      </c>
      <c r="N12" s="9">
        <v>23.068999999999999</v>
      </c>
      <c r="O12" s="9">
        <v>4.95</v>
      </c>
      <c r="P12" s="9">
        <v>4.88</v>
      </c>
      <c r="Q12" s="1">
        <f t="shared" si="1"/>
        <v>61.298265600000001</v>
      </c>
      <c r="S12" s="9">
        <v>23.699000000000002</v>
      </c>
      <c r="T12" s="9">
        <v>5.65</v>
      </c>
      <c r="U12" s="9">
        <v>5.39</v>
      </c>
      <c r="V12" s="1">
        <f t="shared" si="2"/>
        <v>85.355069799999995</v>
      </c>
      <c r="X12" s="9">
        <v>24.387</v>
      </c>
      <c r="Y12" s="9">
        <v>6.18</v>
      </c>
      <c r="Z12" s="9">
        <v>5.88</v>
      </c>
      <c r="AA12" s="1">
        <f t="shared" si="3"/>
        <v>111.10829183999998</v>
      </c>
      <c r="AC12" s="9">
        <v>24.332000000000001</v>
      </c>
      <c r="AD12" s="9">
        <v>6.84</v>
      </c>
      <c r="AE12" s="9">
        <v>5.77</v>
      </c>
      <c r="AF12" s="1">
        <f t="shared" si="4"/>
        <v>118.41618671999998</v>
      </c>
      <c r="AH12" s="9">
        <v>24.187000000000001</v>
      </c>
      <c r="AI12" s="9">
        <v>7.33</v>
      </c>
      <c r="AJ12" s="9">
        <v>6.83</v>
      </c>
      <c r="AK12" s="1">
        <f t="shared" si="5"/>
        <v>177.80694724</v>
      </c>
      <c r="AM12" s="9">
        <v>24.695</v>
      </c>
      <c r="AN12" s="9">
        <v>7.47</v>
      </c>
      <c r="AO12" s="9">
        <v>6.99</v>
      </c>
      <c r="AP12" s="1">
        <f t="shared" si="6"/>
        <v>189.79217244000003</v>
      </c>
      <c r="AR12" s="9">
        <v>24.695</v>
      </c>
      <c r="AS12" s="1">
        <f t="shared" si="7"/>
        <v>0</v>
      </c>
      <c r="AT12" s="21">
        <f t="shared" si="9"/>
        <v>88.196428571428569</v>
      </c>
      <c r="AV12" s="9"/>
      <c r="AW12" s="9"/>
      <c r="AX12" s="9"/>
      <c r="AY12" s="1">
        <f t="shared" si="8"/>
        <v>0</v>
      </c>
    </row>
    <row r="13" spans="1:51" x14ac:dyDescent="0.25">
      <c r="A13" s="17">
        <v>508</v>
      </c>
      <c r="B13" s="17" t="s">
        <v>15</v>
      </c>
      <c r="C13" s="9" t="s">
        <v>54</v>
      </c>
      <c r="D13" s="16" t="s">
        <v>55</v>
      </c>
      <c r="E13" s="9" t="s">
        <v>35</v>
      </c>
      <c r="F13" s="9"/>
      <c r="G13" s="9" t="s">
        <v>49</v>
      </c>
      <c r="H13" s="9" t="s">
        <v>49</v>
      </c>
      <c r="I13" s="9">
        <v>21.318000000000001</v>
      </c>
      <c r="J13" s="9">
        <v>5.59</v>
      </c>
      <c r="K13" s="9">
        <v>5.15</v>
      </c>
      <c r="L13" s="1">
        <f t="shared" si="0"/>
        <v>77.095603000000011</v>
      </c>
      <c r="M13" s="10"/>
      <c r="N13" s="9">
        <v>21.263999999999999</v>
      </c>
      <c r="O13" s="9">
        <v>5.21</v>
      </c>
      <c r="P13" s="9">
        <v>4.79</v>
      </c>
      <c r="Q13" s="1">
        <f t="shared" si="1"/>
        <v>62.160155719999999</v>
      </c>
      <c r="S13" s="9">
        <v>21.853000000000002</v>
      </c>
      <c r="T13" s="9">
        <v>5.48</v>
      </c>
      <c r="U13" s="9">
        <v>4.57</v>
      </c>
      <c r="V13" s="1">
        <f t="shared" si="2"/>
        <v>59.513611040000008</v>
      </c>
      <c r="X13" s="9">
        <v>22.027000000000001</v>
      </c>
      <c r="Y13" s="9">
        <v>5.7</v>
      </c>
      <c r="Z13" s="9">
        <v>4.6100000000000003</v>
      </c>
      <c r="AA13" s="1">
        <f t="shared" si="3"/>
        <v>62.991224400000014</v>
      </c>
      <c r="AC13" s="9">
        <v>22.533000000000001</v>
      </c>
      <c r="AD13" s="9">
        <v>5.59</v>
      </c>
      <c r="AE13" s="9">
        <v>5.4</v>
      </c>
      <c r="AF13" s="1">
        <f t="shared" si="4"/>
        <v>84.762288000000012</v>
      </c>
      <c r="AH13" s="9">
        <v>22.135999999999999</v>
      </c>
      <c r="AI13" s="9">
        <v>5.81</v>
      </c>
      <c r="AJ13" s="9">
        <v>5.77</v>
      </c>
      <c r="AK13" s="1">
        <f t="shared" si="5"/>
        <v>100.58450947999998</v>
      </c>
      <c r="AM13" s="9">
        <v>22.146000000000001</v>
      </c>
      <c r="AN13" s="9">
        <v>5.92</v>
      </c>
      <c r="AO13" s="9">
        <v>5.91</v>
      </c>
      <c r="AP13" s="1">
        <f t="shared" si="6"/>
        <v>107.52266304</v>
      </c>
      <c r="AR13" s="9">
        <v>22.146000000000001</v>
      </c>
      <c r="AS13" s="1">
        <f t="shared" si="7"/>
        <v>0</v>
      </c>
      <c r="AT13" s="21">
        <f t="shared" si="9"/>
        <v>79.092857142857142</v>
      </c>
      <c r="AV13" s="9"/>
      <c r="AW13" s="9"/>
      <c r="AX13" s="9"/>
      <c r="AY13" s="1">
        <f t="shared" si="8"/>
        <v>0</v>
      </c>
    </row>
    <row r="14" spans="1:51" x14ac:dyDescent="0.25">
      <c r="A14" s="17">
        <v>509</v>
      </c>
      <c r="B14" s="17" t="s">
        <v>16</v>
      </c>
      <c r="C14" s="9" t="s">
        <v>54</v>
      </c>
      <c r="D14" s="16" t="s">
        <v>55</v>
      </c>
      <c r="E14" s="9" t="s">
        <v>35</v>
      </c>
      <c r="F14" s="9"/>
      <c r="G14" s="9" t="s">
        <v>49</v>
      </c>
      <c r="H14" s="9" t="s">
        <v>49</v>
      </c>
      <c r="I14" s="9">
        <v>21.422999999999998</v>
      </c>
      <c r="J14" s="9">
        <v>5.43</v>
      </c>
      <c r="K14" s="9">
        <v>5.1100000000000003</v>
      </c>
      <c r="L14" s="1">
        <f t="shared" ref="L14:L15" si="10">POWER(K14,2)*0.52*J14</f>
        <v>73.730125560000005</v>
      </c>
      <c r="N14" s="9">
        <v>20.977</v>
      </c>
      <c r="O14" s="9">
        <v>5.07</v>
      </c>
      <c r="P14" s="9">
        <v>4.3099999999999996</v>
      </c>
      <c r="Q14" s="1">
        <f t="shared" ref="Q14:Q15" si="11">POWER(P14,2)*0.52*O14</f>
        <v>48.974030039999995</v>
      </c>
      <c r="S14" s="9">
        <v>22.030999999999999</v>
      </c>
      <c r="T14" s="9">
        <v>5.38</v>
      </c>
      <c r="U14" s="9">
        <v>4.76</v>
      </c>
      <c r="V14" s="1">
        <f t="shared" ref="V14:V15" si="12">POWER(U14,2)*0.52*T14</f>
        <v>63.386901760000001</v>
      </c>
      <c r="X14" s="9">
        <v>21.904</v>
      </c>
      <c r="Y14" s="9">
        <v>6.17</v>
      </c>
      <c r="Z14" s="9">
        <v>4.9000000000000004</v>
      </c>
      <c r="AA14" s="1">
        <f t="shared" ref="AA14:AA15" si="13">POWER(Z14,2)*0.52*Y14</f>
        <v>77.033684000000008</v>
      </c>
      <c r="AC14" s="9">
        <v>22.66</v>
      </c>
      <c r="AD14" s="9">
        <v>6.65</v>
      </c>
      <c r="AE14" s="9">
        <v>5.75</v>
      </c>
      <c r="AF14" s="1">
        <f t="shared" ref="AF14:AF15" si="14">POWER(AE14,2)*0.52*AD14</f>
        <v>114.330125</v>
      </c>
      <c r="AH14" s="9">
        <v>21.706</v>
      </c>
      <c r="AI14" s="9">
        <v>6.51</v>
      </c>
      <c r="AJ14" s="9">
        <v>5.53</v>
      </c>
      <c r="AK14" s="1">
        <f t="shared" si="5"/>
        <v>103.52246268</v>
      </c>
      <c r="AM14" s="9">
        <v>20.751000000000001</v>
      </c>
      <c r="AN14" s="9">
        <v>6.71</v>
      </c>
      <c r="AO14" s="9">
        <v>6.63</v>
      </c>
      <c r="AP14" s="1">
        <f t="shared" si="6"/>
        <v>153.37441548000001</v>
      </c>
      <c r="AR14" s="9">
        <v>20.751000000000001</v>
      </c>
      <c r="AS14" s="1">
        <f t="shared" si="7"/>
        <v>0</v>
      </c>
      <c r="AT14" s="21">
        <f t="shared" si="9"/>
        <v>74.11071428571428</v>
      </c>
      <c r="AV14" s="9"/>
      <c r="AW14" s="9"/>
      <c r="AX14" s="9"/>
      <c r="AY14" s="1">
        <f t="shared" si="8"/>
        <v>0</v>
      </c>
    </row>
    <row r="15" spans="1:51" x14ac:dyDescent="0.25">
      <c r="A15" s="17">
        <v>510</v>
      </c>
      <c r="B15" s="17" t="s">
        <v>45</v>
      </c>
      <c r="C15" s="9" t="s">
        <v>54</v>
      </c>
      <c r="D15" s="16" t="s">
        <v>55</v>
      </c>
      <c r="E15" s="9" t="s">
        <v>35</v>
      </c>
      <c r="F15" s="9"/>
      <c r="G15" s="9" t="s">
        <v>49</v>
      </c>
      <c r="H15" s="9" t="s">
        <v>49</v>
      </c>
      <c r="I15" s="9">
        <v>23.177</v>
      </c>
      <c r="J15" s="9">
        <v>5.0599999999999996</v>
      </c>
      <c r="K15" s="9">
        <v>5</v>
      </c>
      <c r="L15" s="1">
        <f t="shared" si="10"/>
        <v>65.78</v>
      </c>
      <c r="N15" s="9">
        <v>23.838999999999999</v>
      </c>
      <c r="O15" s="9">
        <v>4.96</v>
      </c>
      <c r="P15" s="9">
        <v>4.8499999999999996</v>
      </c>
      <c r="Q15" s="1">
        <f t="shared" si="11"/>
        <v>60.669231999999994</v>
      </c>
      <c r="S15" s="9">
        <v>25.141999999999999</v>
      </c>
      <c r="T15" s="9">
        <v>5.48</v>
      </c>
      <c r="U15" s="9">
        <v>5.3</v>
      </c>
      <c r="V15" s="1">
        <f t="shared" si="12"/>
        <v>80.045264000000003</v>
      </c>
      <c r="X15" s="9">
        <v>25.373999999999999</v>
      </c>
      <c r="Y15" s="9">
        <v>6.73</v>
      </c>
      <c r="Z15" s="9">
        <v>5.84</v>
      </c>
      <c r="AA15" s="1">
        <f t="shared" si="13"/>
        <v>119.35595776</v>
      </c>
      <c r="AC15" s="9">
        <v>26.173999999999999</v>
      </c>
      <c r="AD15" s="9">
        <v>6.3</v>
      </c>
      <c r="AE15" s="9">
        <v>5.86</v>
      </c>
      <c r="AF15" s="1">
        <f t="shared" si="14"/>
        <v>112.49652960000002</v>
      </c>
      <c r="AH15" s="9">
        <v>25.375</v>
      </c>
      <c r="AI15" s="9">
        <v>5.97</v>
      </c>
      <c r="AJ15" s="9">
        <v>5.34</v>
      </c>
      <c r="AK15" s="1">
        <f t="shared" si="5"/>
        <v>88.523828640000005</v>
      </c>
      <c r="AM15" s="9">
        <v>25.611000000000001</v>
      </c>
      <c r="AN15" s="9">
        <v>6.34</v>
      </c>
      <c r="AO15" s="9">
        <v>5.89</v>
      </c>
      <c r="AP15" s="1">
        <f t="shared" si="6"/>
        <v>114.37291527999999</v>
      </c>
      <c r="AR15" s="9">
        <v>25.611000000000001</v>
      </c>
      <c r="AS15" s="1">
        <f t="shared" si="7"/>
        <v>0</v>
      </c>
      <c r="AT15" s="21">
        <f t="shared" si="9"/>
        <v>91.467857142857142</v>
      </c>
      <c r="AV15" s="9"/>
      <c r="AW15" s="9"/>
      <c r="AX15" s="9"/>
      <c r="AY15" s="1">
        <f t="shared" si="8"/>
        <v>0</v>
      </c>
    </row>
    <row r="16" spans="1:51" x14ac:dyDescent="0.25">
      <c r="A16" s="17">
        <v>511</v>
      </c>
      <c r="B16" s="17" t="s">
        <v>47</v>
      </c>
      <c r="C16" s="9" t="s">
        <v>54</v>
      </c>
      <c r="D16" s="16" t="s">
        <v>46</v>
      </c>
      <c r="E16" s="9" t="s">
        <v>35</v>
      </c>
      <c r="F16" s="9"/>
      <c r="G16" s="9" t="s">
        <v>49</v>
      </c>
      <c r="H16" s="9" t="s">
        <v>49</v>
      </c>
      <c r="I16" s="9">
        <v>23.393999999999998</v>
      </c>
      <c r="J16" s="9">
        <v>5.43</v>
      </c>
      <c r="K16" s="9">
        <v>5.0999999999999996</v>
      </c>
      <c r="L16" s="1">
        <f t="shared" si="0"/>
        <v>73.441835999999995</v>
      </c>
      <c r="N16" s="9">
        <v>23.727</v>
      </c>
      <c r="O16" s="9">
        <v>5.93</v>
      </c>
      <c r="P16" s="9">
        <v>4.96</v>
      </c>
      <c r="Q16" s="1">
        <f t="shared" si="1"/>
        <v>75.861493760000002</v>
      </c>
      <c r="S16" s="9">
        <v>24.308</v>
      </c>
      <c r="T16" s="9">
        <v>5.23</v>
      </c>
      <c r="U16" s="9">
        <v>5</v>
      </c>
      <c r="V16" s="1">
        <f t="shared" si="2"/>
        <v>67.990000000000009</v>
      </c>
      <c r="X16" s="9">
        <v>23.452999999999999</v>
      </c>
      <c r="Y16" s="9">
        <v>5.76</v>
      </c>
      <c r="Z16" s="9">
        <v>4.97</v>
      </c>
      <c r="AA16" s="1">
        <f t="shared" si="3"/>
        <v>73.984135679999994</v>
      </c>
      <c r="AC16" s="9">
        <v>24.359000000000002</v>
      </c>
      <c r="AD16" s="9">
        <v>6.81</v>
      </c>
      <c r="AE16" s="9">
        <v>6.26</v>
      </c>
      <c r="AF16" s="1">
        <f t="shared" si="4"/>
        <v>138.77112911999998</v>
      </c>
      <c r="AH16" s="9">
        <v>24.234000000000002</v>
      </c>
      <c r="AI16" s="9">
        <v>7.01</v>
      </c>
      <c r="AJ16" s="9">
        <v>6.73</v>
      </c>
      <c r="AK16" s="1">
        <f t="shared" si="5"/>
        <v>165.10167908000003</v>
      </c>
      <c r="AM16" s="9">
        <v>24.73</v>
      </c>
      <c r="AN16" s="9">
        <v>7.19</v>
      </c>
      <c r="AO16" s="9">
        <v>6.18</v>
      </c>
      <c r="AP16" s="1">
        <f t="shared" si="6"/>
        <v>142.79374512000001</v>
      </c>
      <c r="AR16" s="9">
        <v>24.73</v>
      </c>
      <c r="AS16" s="1">
        <f t="shared" si="7"/>
        <v>0</v>
      </c>
      <c r="AT16" s="21">
        <f t="shared" si="9"/>
        <v>88.321428571428569</v>
      </c>
      <c r="AV16" s="9"/>
      <c r="AW16" s="9"/>
      <c r="AX16" s="9"/>
      <c r="AY16" s="1">
        <f t="shared" si="8"/>
        <v>0</v>
      </c>
    </row>
    <row r="17" spans="1:51" x14ac:dyDescent="0.25">
      <c r="A17" s="17">
        <v>512</v>
      </c>
      <c r="B17" s="17" t="s">
        <v>48</v>
      </c>
      <c r="C17" s="9" t="s">
        <v>54</v>
      </c>
      <c r="D17" s="16" t="s">
        <v>46</v>
      </c>
      <c r="E17" s="9" t="s">
        <v>35</v>
      </c>
      <c r="F17" s="15" t="s">
        <v>57</v>
      </c>
      <c r="G17" s="9" t="s">
        <v>49</v>
      </c>
      <c r="H17" s="9" t="s">
        <v>49</v>
      </c>
      <c r="I17" s="9">
        <v>20.402000000000001</v>
      </c>
      <c r="J17" s="9">
        <v>5.24</v>
      </c>
      <c r="K17" s="9">
        <v>4.84</v>
      </c>
      <c r="L17" s="1">
        <f t="shared" si="0"/>
        <v>63.830074880000005</v>
      </c>
      <c r="N17" s="9">
        <v>20.497</v>
      </c>
      <c r="O17" s="9">
        <v>5.71</v>
      </c>
      <c r="P17" s="9">
        <v>4.58</v>
      </c>
      <c r="Q17" s="1">
        <f t="shared" si="1"/>
        <v>62.283126880000005</v>
      </c>
      <c r="S17" s="9">
        <v>21.797999999999998</v>
      </c>
      <c r="T17" s="9">
        <v>5.04</v>
      </c>
      <c r="U17" s="9">
        <v>4.41</v>
      </c>
      <c r="V17" s="1">
        <f t="shared" si="2"/>
        <v>50.969580480000005</v>
      </c>
      <c r="X17" s="9">
        <v>21.439</v>
      </c>
      <c r="Y17" s="9">
        <v>6.07</v>
      </c>
      <c r="Z17" s="9">
        <v>4.97</v>
      </c>
      <c r="AA17" s="1">
        <f t="shared" si="3"/>
        <v>77.965920760000003</v>
      </c>
      <c r="AC17" s="9">
        <v>21.702999999999999</v>
      </c>
      <c r="AD17" s="9">
        <v>6.15</v>
      </c>
      <c r="AE17" s="9">
        <v>5.78</v>
      </c>
      <c r="AF17" s="1">
        <f t="shared" si="4"/>
        <v>106.84006320000002</v>
      </c>
      <c r="AH17" s="9">
        <v>20.762</v>
      </c>
      <c r="AI17" s="9">
        <v>6.54</v>
      </c>
      <c r="AJ17" s="9">
        <v>6.02</v>
      </c>
      <c r="AK17" s="1">
        <f t="shared" si="5"/>
        <v>123.24635231999997</v>
      </c>
      <c r="AM17" s="9">
        <v>20.998000000000001</v>
      </c>
      <c r="AN17" s="9">
        <v>6.86</v>
      </c>
      <c r="AO17" s="9">
        <v>6.63</v>
      </c>
      <c r="AP17" s="1">
        <f t="shared" si="6"/>
        <v>156.80305368</v>
      </c>
      <c r="AR17" s="9">
        <v>20.998000000000001</v>
      </c>
      <c r="AS17" s="1">
        <f t="shared" si="7"/>
        <v>0</v>
      </c>
      <c r="AT17" s="21">
        <f t="shared" si="9"/>
        <v>74.992857142857147</v>
      </c>
      <c r="AV17" s="9"/>
      <c r="AW17" s="9"/>
      <c r="AX17" s="9"/>
      <c r="AY17" s="1">
        <f t="shared" si="8"/>
        <v>0</v>
      </c>
    </row>
    <row r="18" spans="1:51" x14ac:dyDescent="0.25">
      <c r="A18" s="9" t="s">
        <v>20</v>
      </c>
      <c r="B18" s="9"/>
      <c r="C18" s="9"/>
      <c r="D18" s="9"/>
      <c r="E18" s="9"/>
      <c r="F18" s="15"/>
      <c r="G18" s="9"/>
      <c r="H18" s="9"/>
      <c r="I18" s="9"/>
      <c r="J18" s="9"/>
      <c r="K18" s="9"/>
      <c r="L18" s="5">
        <f>AVERAGE(L6:L17)</f>
        <v>71.724553116666655</v>
      </c>
      <c r="N18" s="9"/>
      <c r="O18" s="9"/>
      <c r="P18" s="9"/>
      <c r="Q18" s="5">
        <f>AVERAGE(Q6:Q17)</f>
        <v>72.308811856666679</v>
      </c>
      <c r="S18" s="9"/>
      <c r="T18" s="9"/>
      <c r="U18" s="9"/>
      <c r="V18" s="5">
        <f>AVERAGE(V6:V17)</f>
        <v>74.914416590000002</v>
      </c>
      <c r="X18" s="9"/>
      <c r="Y18" s="9"/>
      <c r="Z18" s="9"/>
      <c r="AA18" s="5">
        <f>AVERAGE(AA6:AA17)</f>
        <v>94.098724416666656</v>
      </c>
      <c r="AC18" s="9"/>
      <c r="AD18" s="9"/>
      <c r="AE18" s="9"/>
      <c r="AF18" s="5">
        <f>AVERAGE(AF6:AF17)</f>
        <v>115.26607872000001</v>
      </c>
      <c r="AH18" s="9"/>
      <c r="AI18" s="9"/>
      <c r="AJ18" s="9"/>
      <c r="AK18" s="5">
        <f>AVERAGE(AK6:AK17)</f>
        <v>133.84541893666665</v>
      </c>
      <c r="AM18" s="9"/>
      <c r="AN18" s="9"/>
      <c r="AO18" s="9"/>
      <c r="AP18" s="5">
        <f>AVERAGE(AP6:AP17)</f>
        <v>149.36823173999997</v>
      </c>
      <c r="AR18" s="9"/>
      <c r="AS18" s="5">
        <f>AVERAGE(AS6:AS17)</f>
        <v>0</v>
      </c>
      <c r="AT18" s="21"/>
      <c r="AV18" s="9"/>
      <c r="AW18" s="9"/>
      <c r="AX18" s="9"/>
      <c r="AY18" s="5">
        <f>AVERAGE(AY6:AY17)</f>
        <v>0</v>
      </c>
    </row>
    <row r="19" spans="1:51" s="8" customFormat="1" x14ac:dyDescent="0.25">
      <c r="B19" s="10"/>
      <c r="F19" s="7"/>
    </row>
    <row r="20" spans="1:51" s="8" customFormat="1" x14ac:dyDescent="0.25">
      <c r="B20" s="10"/>
      <c r="F20" s="7"/>
    </row>
    <row r="21" spans="1:51" x14ac:dyDescent="0.25">
      <c r="A21" s="9" t="s">
        <v>37</v>
      </c>
      <c r="B21" s="3" t="s">
        <v>38</v>
      </c>
      <c r="C21" s="9">
        <v>25.48</v>
      </c>
      <c r="D21" s="9"/>
    </row>
    <row r="22" spans="1:51" s="8" customFormat="1" x14ac:dyDescent="0.25">
      <c r="A22" s="3"/>
      <c r="B22" s="3" t="s">
        <v>39</v>
      </c>
      <c r="C22" s="3">
        <v>12.8</v>
      </c>
      <c r="D22" s="3">
        <v>11.1</v>
      </c>
      <c r="E22" s="3">
        <v>8.8000000000000007</v>
      </c>
      <c r="F22" s="7"/>
    </row>
    <row r="23" spans="1:51" s="8" customFormat="1" x14ac:dyDescent="0.25">
      <c r="A23" s="3"/>
      <c r="B23" s="3" t="s">
        <v>40</v>
      </c>
      <c r="C23" s="3">
        <v>0.96699999999999997</v>
      </c>
      <c r="D23" s="3"/>
      <c r="F23" s="7"/>
    </row>
    <row r="24" spans="1:51" s="8" customFormat="1" x14ac:dyDescent="0.25">
      <c r="F24" s="7"/>
    </row>
    <row r="25" spans="1:51" s="8" customFormat="1" x14ac:dyDescent="0.25">
      <c r="F25" s="7"/>
    </row>
    <row r="26" spans="1:51" s="8" customFormat="1" x14ac:dyDescent="0.25">
      <c r="F26" s="7"/>
    </row>
    <row r="27" spans="1:51" s="8" customFormat="1" x14ac:dyDescent="0.25">
      <c r="A27" s="28" t="s">
        <v>62</v>
      </c>
      <c r="F27" s="7"/>
    </row>
    <row r="28" spans="1:51" s="8" customFormat="1" x14ac:dyDescent="0.25">
      <c r="A28" s="26" t="s">
        <v>63</v>
      </c>
      <c r="B28" s="26" t="s">
        <v>64</v>
      </c>
      <c r="C28" s="26"/>
      <c r="D28"/>
      <c r="F28" s="7"/>
    </row>
    <row r="29" spans="1:51" s="8" customFormat="1" x14ac:dyDescent="0.25">
      <c r="A29" s="26" t="s">
        <v>65</v>
      </c>
      <c r="B29"/>
      <c r="C29"/>
      <c r="D29"/>
    </row>
    <row r="30" spans="1:51" s="8" customFormat="1" x14ac:dyDescent="0.25">
      <c r="A30" s="26" t="s">
        <v>66</v>
      </c>
      <c r="B30"/>
      <c r="C30"/>
      <c r="D30"/>
    </row>
    <row r="31" spans="1:51" s="8" customFormat="1" x14ac:dyDescent="0.25"/>
    <row r="32" spans="1:51" s="8" customFormat="1" x14ac:dyDescent="0.25"/>
    <row r="33" s="8" customFormat="1" x14ac:dyDescent="0.25"/>
    <row r="34" s="8" customFormat="1" x14ac:dyDescent="0.25"/>
  </sheetData>
  <phoneticPr fontId="1" type="noConversion"/>
  <pageMargins left="0.25" right="0.2" top="0.25" bottom="0" header="0.3" footer="0.3"/>
  <pageSetup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9"/>
  <sheetViews>
    <sheetView topLeftCell="K1" zoomScaleNormal="100" zoomScaleSheetLayoutView="100" workbookViewId="0">
      <selection activeCell="R4" sqref="R4:W19"/>
    </sheetView>
  </sheetViews>
  <sheetFormatPr defaultColWidth="8.85546875" defaultRowHeight="15" x14ac:dyDescent="0.25"/>
  <cols>
    <col min="7" max="16384" width="8.85546875" style="6"/>
  </cols>
  <sheetData>
    <row r="3" spans="3:23" ht="23.25" x14ac:dyDescent="0.35">
      <c r="R3" s="22" t="s">
        <v>59</v>
      </c>
    </row>
    <row r="4" spans="3:23" x14ac:dyDescent="0.25">
      <c r="C4" s="17">
        <v>501</v>
      </c>
      <c r="D4" s="17" t="s">
        <v>9</v>
      </c>
      <c r="E4" s="9">
        <v>22.643000000000001</v>
      </c>
      <c r="F4" s="9">
        <v>7.12</v>
      </c>
      <c r="G4" s="9">
        <v>5.67</v>
      </c>
      <c r="H4" s="1">
        <f t="shared" ref="H4:H15" si="0">POWER(G4,2)*0.52*F4</f>
        <v>119.02808735999999</v>
      </c>
      <c r="J4" s="17">
        <v>508</v>
      </c>
      <c r="K4" s="17" t="s">
        <v>15</v>
      </c>
      <c r="L4" s="9">
        <v>22.146000000000001</v>
      </c>
      <c r="M4" s="9">
        <v>5.92</v>
      </c>
      <c r="N4" s="9">
        <v>5.91</v>
      </c>
      <c r="O4" s="1">
        <f t="shared" ref="O4:O15" si="1">POWER(N4,2)*0.52*M4</f>
        <v>107.52266304</v>
      </c>
      <c r="R4" s="17">
        <v>501</v>
      </c>
      <c r="S4" s="17" t="s">
        <v>9</v>
      </c>
      <c r="T4" s="9">
        <v>22.856000000000002</v>
      </c>
      <c r="U4" s="9">
        <v>7.33</v>
      </c>
      <c r="V4" s="9">
        <v>6.01</v>
      </c>
      <c r="W4" s="1">
        <f t="shared" ref="W4" si="2">POWER(V4,2)*0.52*U4</f>
        <v>137.67537316000002</v>
      </c>
    </row>
    <row r="5" spans="3:23" x14ac:dyDescent="0.25">
      <c r="C5" s="17">
        <v>502</v>
      </c>
      <c r="D5" s="17" t="s">
        <v>10</v>
      </c>
      <c r="E5" s="9">
        <v>22.048999999999999</v>
      </c>
      <c r="F5" s="9">
        <v>7.24</v>
      </c>
      <c r="G5" s="9">
        <v>5.98</v>
      </c>
      <c r="H5" s="1">
        <f t="shared" si="0"/>
        <v>134.63075392000002</v>
      </c>
      <c r="J5" s="17">
        <v>510</v>
      </c>
      <c r="K5" s="17" t="s">
        <v>45</v>
      </c>
      <c r="L5" s="9">
        <v>25.611000000000001</v>
      </c>
      <c r="M5" s="9">
        <v>6.34</v>
      </c>
      <c r="N5" s="9">
        <v>5.89</v>
      </c>
      <c r="O5" s="1">
        <f t="shared" si="1"/>
        <v>114.37291527999999</v>
      </c>
      <c r="R5" s="17">
        <v>504</v>
      </c>
      <c r="S5" s="17" t="s">
        <v>12</v>
      </c>
      <c r="T5" s="9">
        <v>22.277000000000001</v>
      </c>
      <c r="U5" s="9">
        <v>7.83</v>
      </c>
      <c r="V5" s="9">
        <v>6.7</v>
      </c>
      <c r="W5" s="1">
        <f>POWER(V5,2)*0.52*U5</f>
        <v>182.774124</v>
      </c>
    </row>
    <row r="6" spans="3:23" x14ac:dyDescent="0.25">
      <c r="C6" s="17">
        <v>503</v>
      </c>
      <c r="D6" s="17" t="s">
        <v>11</v>
      </c>
      <c r="E6" s="9">
        <v>22.78</v>
      </c>
      <c r="F6" s="9">
        <v>6.96</v>
      </c>
      <c r="G6" s="9">
        <v>6.57</v>
      </c>
      <c r="H6" s="1">
        <f t="shared" si="0"/>
        <v>156.22240608000001</v>
      </c>
      <c r="J6" s="17">
        <v>501</v>
      </c>
      <c r="K6" s="17" t="s">
        <v>9</v>
      </c>
      <c r="L6" s="9">
        <v>22.643000000000001</v>
      </c>
      <c r="M6" s="9">
        <v>7.12</v>
      </c>
      <c r="N6" s="9">
        <v>5.67</v>
      </c>
      <c r="O6" s="1">
        <f t="shared" si="1"/>
        <v>119.02808735999999</v>
      </c>
      <c r="R6" s="17">
        <v>506</v>
      </c>
      <c r="S6" s="17" t="s">
        <v>13</v>
      </c>
      <c r="T6" s="9">
        <v>22.530999999999999</v>
      </c>
      <c r="U6" s="9">
        <v>8.1300000000000008</v>
      </c>
      <c r="V6" s="9">
        <v>6.64</v>
      </c>
      <c r="W6" s="1">
        <f>POWER(V6,2)*0.52*U6</f>
        <v>186.39319296000002</v>
      </c>
    </row>
    <row r="7" spans="3:23" x14ac:dyDescent="0.25">
      <c r="C7" s="17">
        <v>504</v>
      </c>
      <c r="D7" s="17" t="s">
        <v>12</v>
      </c>
      <c r="E7" s="9">
        <v>22.378</v>
      </c>
      <c r="F7" s="9">
        <v>7.51</v>
      </c>
      <c r="G7" s="9">
        <v>6.92</v>
      </c>
      <c r="H7" s="1">
        <f t="shared" si="0"/>
        <v>187.00596927999999</v>
      </c>
      <c r="J7" s="17">
        <v>502</v>
      </c>
      <c r="K7" s="17" t="s">
        <v>10</v>
      </c>
      <c r="L7" s="9">
        <v>22.048999999999999</v>
      </c>
      <c r="M7" s="9">
        <v>7.24</v>
      </c>
      <c r="N7" s="9">
        <v>5.98</v>
      </c>
      <c r="O7" s="1">
        <f t="shared" si="1"/>
        <v>134.63075392000002</v>
      </c>
      <c r="R7" s="17">
        <v>507</v>
      </c>
      <c r="S7" s="17" t="s">
        <v>14</v>
      </c>
      <c r="T7" s="9">
        <v>24.609000000000002</v>
      </c>
      <c r="U7" s="9">
        <v>8.3800000000000008</v>
      </c>
      <c r="V7" s="9">
        <v>7.32</v>
      </c>
      <c r="W7" s="1">
        <f>POWER(V7,2)*0.52*U7</f>
        <v>233.49066624000005</v>
      </c>
    </row>
    <row r="8" spans="3:23" x14ac:dyDescent="0.25">
      <c r="C8" s="17">
        <v>505</v>
      </c>
      <c r="D8" s="17" t="s">
        <v>27</v>
      </c>
      <c r="E8" s="9">
        <v>21.442</v>
      </c>
      <c r="F8" s="9">
        <v>7.41</v>
      </c>
      <c r="G8" s="9">
        <v>6.26</v>
      </c>
      <c r="H8" s="1">
        <f t="shared" si="0"/>
        <v>150.99766031999999</v>
      </c>
      <c r="J8" s="17">
        <v>511</v>
      </c>
      <c r="K8" s="17" t="s">
        <v>47</v>
      </c>
      <c r="L8" s="9">
        <v>24.73</v>
      </c>
      <c r="M8" s="9">
        <v>7.19</v>
      </c>
      <c r="N8" s="9">
        <v>6.18</v>
      </c>
      <c r="O8" s="1">
        <f t="shared" si="1"/>
        <v>142.79374512000001</v>
      </c>
      <c r="R8" s="17">
        <v>508</v>
      </c>
      <c r="S8" s="17" t="s">
        <v>15</v>
      </c>
      <c r="T8" s="9">
        <v>21.946999999999999</v>
      </c>
      <c r="U8" s="9">
        <v>6.59</v>
      </c>
      <c r="V8" s="9">
        <v>5.47</v>
      </c>
      <c r="W8" s="1">
        <f>POWER(V8,2)*0.52*U8</f>
        <v>102.53294011999999</v>
      </c>
    </row>
    <row r="9" spans="3:23" x14ac:dyDescent="0.25">
      <c r="C9" s="17">
        <v>506</v>
      </c>
      <c r="D9" s="17" t="s">
        <v>13</v>
      </c>
      <c r="E9" s="9">
        <v>22.547000000000001</v>
      </c>
      <c r="F9" s="9">
        <v>7.66</v>
      </c>
      <c r="G9" s="9">
        <v>6.72</v>
      </c>
      <c r="H9" s="1">
        <f t="shared" si="0"/>
        <v>179.87493887999997</v>
      </c>
      <c r="J9" s="17">
        <v>505</v>
      </c>
      <c r="K9" s="17" t="s">
        <v>27</v>
      </c>
      <c r="L9" s="9">
        <v>21.442</v>
      </c>
      <c r="M9" s="9">
        <v>7.41</v>
      </c>
      <c r="N9" s="9">
        <v>6.26</v>
      </c>
      <c r="O9" s="1">
        <f t="shared" si="1"/>
        <v>150.99766031999999</v>
      </c>
      <c r="R9" s="17">
        <v>511</v>
      </c>
      <c r="S9" s="17" t="s">
        <v>47</v>
      </c>
      <c r="T9" s="9">
        <v>25.218</v>
      </c>
      <c r="U9" s="9">
        <v>7.31</v>
      </c>
      <c r="V9" s="9">
        <v>6.28</v>
      </c>
      <c r="W9" s="1">
        <f>POWER(V9,2)*0.52*U9</f>
        <v>149.91324607999999</v>
      </c>
    </row>
    <row r="10" spans="3:23" x14ac:dyDescent="0.25">
      <c r="C10" s="17">
        <v>507</v>
      </c>
      <c r="D10" s="17" t="s">
        <v>14</v>
      </c>
      <c r="E10" s="9">
        <v>24.695</v>
      </c>
      <c r="F10" s="9">
        <v>7.47</v>
      </c>
      <c r="G10" s="9">
        <v>6.99</v>
      </c>
      <c r="H10" s="1">
        <f t="shared" si="0"/>
        <v>189.79217244000003</v>
      </c>
      <c r="J10" s="17">
        <v>509</v>
      </c>
      <c r="K10" s="17" t="s">
        <v>16</v>
      </c>
      <c r="L10" s="9">
        <v>20.751000000000001</v>
      </c>
      <c r="M10" s="9">
        <v>6.71</v>
      </c>
      <c r="N10" s="9">
        <v>6.63</v>
      </c>
      <c r="O10" s="1">
        <f t="shared" si="1"/>
        <v>153.37441548000001</v>
      </c>
      <c r="T10" s="9"/>
      <c r="U10" s="9"/>
      <c r="V10" s="9"/>
      <c r="W10" s="5">
        <f>AVERAGE(W4:W9)</f>
        <v>165.46325709333337</v>
      </c>
    </row>
    <row r="11" spans="3:23" x14ac:dyDescent="0.25">
      <c r="C11" s="17">
        <v>508</v>
      </c>
      <c r="D11" s="17" t="s">
        <v>15</v>
      </c>
      <c r="E11" s="9">
        <v>22.146000000000001</v>
      </c>
      <c r="F11" s="9">
        <v>5.92</v>
      </c>
      <c r="G11" s="9">
        <v>5.91</v>
      </c>
      <c r="H11" s="1">
        <f t="shared" si="0"/>
        <v>107.52266304</v>
      </c>
      <c r="J11" s="17">
        <v>503</v>
      </c>
      <c r="K11" s="17" t="s">
        <v>11</v>
      </c>
      <c r="L11" s="9">
        <v>22.78</v>
      </c>
      <c r="M11" s="9">
        <v>6.96</v>
      </c>
      <c r="N11" s="9">
        <v>6.57</v>
      </c>
      <c r="O11" s="1">
        <f t="shared" si="1"/>
        <v>156.22240608000001</v>
      </c>
    </row>
    <row r="12" spans="3:23" ht="23.25" x14ac:dyDescent="0.35">
      <c r="C12" s="17">
        <v>509</v>
      </c>
      <c r="D12" s="17" t="s">
        <v>16</v>
      </c>
      <c r="E12" s="9">
        <v>20.751000000000001</v>
      </c>
      <c r="F12" s="9">
        <v>6.71</v>
      </c>
      <c r="G12" s="9">
        <v>6.63</v>
      </c>
      <c r="H12" s="1">
        <f t="shared" si="0"/>
        <v>153.37441548000001</v>
      </c>
      <c r="J12" s="17">
        <v>512</v>
      </c>
      <c r="K12" s="17" t="s">
        <v>48</v>
      </c>
      <c r="L12" s="9">
        <v>20.998000000000001</v>
      </c>
      <c r="M12" s="9">
        <v>6.86</v>
      </c>
      <c r="N12" s="9">
        <v>6.63</v>
      </c>
      <c r="O12" s="1">
        <f t="shared" si="1"/>
        <v>156.80305368</v>
      </c>
      <c r="R12" s="23" t="s">
        <v>60</v>
      </c>
    </row>
    <row r="13" spans="3:23" x14ac:dyDescent="0.25">
      <c r="C13" s="17">
        <v>510</v>
      </c>
      <c r="D13" s="17" t="s">
        <v>45</v>
      </c>
      <c r="E13" s="9">
        <v>25.611000000000001</v>
      </c>
      <c r="F13" s="9">
        <v>6.34</v>
      </c>
      <c r="G13" s="9">
        <v>5.89</v>
      </c>
      <c r="H13" s="1">
        <f t="shared" si="0"/>
        <v>114.37291527999999</v>
      </c>
      <c r="J13" s="17">
        <v>506</v>
      </c>
      <c r="K13" s="17" t="s">
        <v>13</v>
      </c>
      <c r="L13" s="9">
        <v>22.547000000000001</v>
      </c>
      <c r="M13" s="9">
        <v>7.66</v>
      </c>
      <c r="N13" s="9">
        <v>6.72</v>
      </c>
      <c r="O13" s="1">
        <f t="shared" si="1"/>
        <v>179.87493887999997</v>
      </c>
      <c r="R13" s="17">
        <v>502</v>
      </c>
      <c r="S13" s="17" t="s">
        <v>10</v>
      </c>
      <c r="T13" s="9">
        <v>22.181999999999999</v>
      </c>
      <c r="U13" s="9">
        <v>7.72</v>
      </c>
      <c r="V13" s="9">
        <v>6.46</v>
      </c>
      <c r="W13" s="1">
        <f>POWER(V13,2)*0.52*U13</f>
        <v>167.52733504</v>
      </c>
    </row>
    <row r="14" spans="3:23" x14ac:dyDescent="0.25">
      <c r="C14" s="17">
        <v>511</v>
      </c>
      <c r="D14" s="17" t="s">
        <v>47</v>
      </c>
      <c r="E14" s="9">
        <v>24.73</v>
      </c>
      <c r="F14" s="9">
        <v>7.19</v>
      </c>
      <c r="G14" s="9">
        <v>6.18</v>
      </c>
      <c r="H14" s="1">
        <f t="shared" si="0"/>
        <v>142.79374512000001</v>
      </c>
      <c r="J14" s="17">
        <v>504</v>
      </c>
      <c r="K14" s="17" t="s">
        <v>12</v>
      </c>
      <c r="L14" s="9">
        <v>22.378</v>
      </c>
      <c r="M14" s="9">
        <v>7.51</v>
      </c>
      <c r="N14" s="9">
        <v>6.92</v>
      </c>
      <c r="O14" s="1">
        <f t="shared" si="1"/>
        <v>187.00596927999999</v>
      </c>
      <c r="R14" s="17">
        <v>503</v>
      </c>
      <c r="S14" s="17" t="s">
        <v>11</v>
      </c>
      <c r="T14" s="9">
        <v>22.695</v>
      </c>
      <c r="U14" s="9">
        <v>7.38</v>
      </c>
      <c r="V14" s="9">
        <v>7.27</v>
      </c>
      <c r="W14" s="1">
        <f t="shared" ref="W14" si="3">POWER(V14,2)*0.52*U14</f>
        <v>202.82828903999999</v>
      </c>
    </row>
    <row r="15" spans="3:23" x14ac:dyDescent="0.25">
      <c r="C15" s="17">
        <v>512</v>
      </c>
      <c r="D15" s="17" t="s">
        <v>48</v>
      </c>
      <c r="E15" s="9">
        <v>20.998000000000001</v>
      </c>
      <c r="F15" s="9">
        <v>6.86</v>
      </c>
      <c r="G15" s="9">
        <v>6.63</v>
      </c>
      <c r="H15" s="1">
        <f t="shared" si="0"/>
        <v>156.80305368</v>
      </c>
      <c r="J15" s="17">
        <v>507</v>
      </c>
      <c r="K15" s="17" t="s">
        <v>14</v>
      </c>
      <c r="L15" s="9">
        <v>24.695</v>
      </c>
      <c r="M15" s="9">
        <v>7.47</v>
      </c>
      <c r="N15" s="9">
        <v>6.99</v>
      </c>
      <c r="O15" s="1">
        <f t="shared" si="1"/>
        <v>189.79217244000003</v>
      </c>
      <c r="R15" s="17">
        <v>505</v>
      </c>
      <c r="S15" s="17" t="s">
        <v>27</v>
      </c>
      <c r="T15" s="9">
        <v>21.411999999999999</v>
      </c>
      <c r="U15" s="9">
        <v>8.08</v>
      </c>
      <c r="V15" s="9">
        <v>6.67</v>
      </c>
      <c r="W15" s="1">
        <f>POWER(V15,2)*0.52*U15</f>
        <v>186.92456224</v>
      </c>
    </row>
    <row r="16" spans="3:23" x14ac:dyDescent="0.25">
      <c r="E16" s="9"/>
      <c r="F16" s="9"/>
      <c r="G16" s="9"/>
      <c r="H16" s="5">
        <f>AVERAGE(H4:H15)</f>
        <v>149.36823173999997</v>
      </c>
      <c r="R16" s="17">
        <v>509</v>
      </c>
      <c r="S16" s="17" t="s">
        <v>16</v>
      </c>
      <c r="T16" s="9">
        <v>21.599</v>
      </c>
      <c r="U16" s="9">
        <v>7.01</v>
      </c>
      <c r="V16" s="9">
        <v>5.82</v>
      </c>
      <c r="W16" s="1">
        <f t="shared" ref="W16:W18" si="4">POWER(V16,2)*0.52*U16</f>
        <v>123.47167248000002</v>
      </c>
    </row>
    <row r="17" spans="18:23" x14ac:dyDescent="0.25">
      <c r="R17" s="17">
        <v>510</v>
      </c>
      <c r="S17" s="17" t="s">
        <v>45</v>
      </c>
      <c r="T17" s="9">
        <v>25.254999999999999</v>
      </c>
      <c r="U17" s="9">
        <v>6.23</v>
      </c>
      <c r="V17" s="9">
        <v>6.09</v>
      </c>
      <c r="W17" s="1">
        <f t="shared" si="4"/>
        <v>120.15060876000001</v>
      </c>
    </row>
    <row r="18" spans="18:23" x14ac:dyDescent="0.25">
      <c r="R18" s="17">
        <v>512</v>
      </c>
      <c r="S18" s="17" t="s">
        <v>48</v>
      </c>
      <c r="T18" s="9">
        <v>21.608000000000001</v>
      </c>
      <c r="U18" s="9">
        <v>7.45</v>
      </c>
      <c r="V18" s="9">
        <v>6.98</v>
      </c>
      <c r="W18" s="1">
        <f t="shared" si="4"/>
        <v>188.74282960000002</v>
      </c>
    </row>
    <row r="19" spans="18:23" x14ac:dyDescent="0.25">
      <c r="T19" s="9"/>
      <c r="U19" s="9"/>
      <c r="V19" s="9"/>
      <c r="W19" s="5">
        <f>AVERAGE(W13:W18)</f>
        <v>164.94088286000002</v>
      </c>
    </row>
  </sheetData>
  <sortState ref="R13:W18">
    <sortCondition ref="R13:R18"/>
  </sortState>
  <phoneticPr fontId="1" type="noConversion"/>
  <pageMargins left="0.75" right="0.75" top="1" bottom="1" header="0.5" footer="0.5"/>
  <pageSetup scale="8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tabSelected="1" zoomScaleNormal="100" workbookViewId="0">
      <selection activeCell="F12" sqref="F12:H16"/>
    </sheetView>
  </sheetViews>
  <sheetFormatPr defaultColWidth="8.85546875" defaultRowHeight="15" x14ac:dyDescent="0.25"/>
  <cols>
    <col min="2" max="2" width="15.42578125" customWidth="1"/>
    <col min="3" max="3" width="12.42578125" customWidth="1"/>
    <col min="4" max="4" width="8.85546875" style="18"/>
    <col min="5" max="5" width="12.28515625" bestFit="1" customWidth="1"/>
    <col min="6" max="6" width="13.7109375" bestFit="1" customWidth="1"/>
    <col min="9" max="9" width="9.28515625" bestFit="1" customWidth="1"/>
    <col min="13" max="13" width="11.7109375" customWidth="1"/>
  </cols>
  <sheetData>
    <row r="2" spans="1:14" ht="21" x14ac:dyDescent="0.35">
      <c r="A2" s="14" t="s">
        <v>32</v>
      </c>
      <c r="B2" s="14"/>
    </row>
    <row r="3" spans="1:14" x14ac:dyDescent="0.25">
      <c r="A3" s="3" t="s">
        <v>29</v>
      </c>
      <c r="B3" s="3" t="s">
        <v>41</v>
      </c>
      <c r="C3" s="3" t="s">
        <v>42</v>
      </c>
      <c r="D3" s="3" t="s">
        <v>43</v>
      </c>
      <c r="E3" s="9" t="s">
        <v>24</v>
      </c>
      <c r="F3" s="3" t="s">
        <v>23</v>
      </c>
      <c r="G3" s="9" t="s">
        <v>17</v>
      </c>
      <c r="H3" s="9" t="s">
        <v>18</v>
      </c>
      <c r="I3" s="1" t="s">
        <v>19</v>
      </c>
      <c r="J3" s="9" t="s">
        <v>25</v>
      </c>
      <c r="K3" s="9" t="s">
        <v>26</v>
      </c>
      <c r="L3" s="9" t="s">
        <v>30</v>
      </c>
      <c r="M3" s="3" t="s">
        <v>44</v>
      </c>
    </row>
    <row r="4" spans="1:14" x14ac:dyDescent="0.25">
      <c r="A4" s="17">
        <v>506</v>
      </c>
      <c r="B4" s="17" t="s">
        <v>13</v>
      </c>
      <c r="C4" s="13" t="s">
        <v>59</v>
      </c>
      <c r="D4" s="19" t="s">
        <v>80</v>
      </c>
      <c r="E4" s="9">
        <v>0.99</v>
      </c>
      <c r="F4" s="30">
        <v>23.114999999999998</v>
      </c>
      <c r="G4" s="30">
        <v>14.46</v>
      </c>
      <c r="H4" s="30">
        <v>14.15</v>
      </c>
      <c r="I4" s="32">
        <f>POWER(H4,2)*0.52*G4</f>
        <v>1505.5130220000001</v>
      </c>
      <c r="J4" s="9">
        <v>1</v>
      </c>
      <c r="K4" s="9">
        <v>1</v>
      </c>
      <c r="L4" s="9">
        <v>0</v>
      </c>
      <c r="M4" s="9">
        <v>0</v>
      </c>
    </row>
    <row r="5" spans="1:14" x14ac:dyDescent="0.25">
      <c r="A5" s="17">
        <v>511</v>
      </c>
      <c r="B5" s="17" t="s">
        <v>47</v>
      </c>
      <c r="C5" s="13" t="s">
        <v>59</v>
      </c>
      <c r="D5" s="19" t="s">
        <v>80</v>
      </c>
      <c r="E5" s="9">
        <v>0.90400000000000003</v>
      </c>
      <c r="F5" s="30">
        <v>23.934000000000001</v>
      </c>
      <c r="G5" s="30">
        <v>13.5</v>
      </c>
      <c r="H5" s="30">
        <v>12.92</v>
      </c>
      <c r="I5" s="32">
        <f>POWER(H5,2)*0.52*G5</f>
        <v>1171.8233279999999</v>
      </c>
      <c r="J5" s="9">
        <v>1</v>
      </c>
      <c r="K5" s="9">
        <v>1</v>
      </c>
      <c r="L5" s="9">
        <v>0</v>
      </c>
      <c r="M5" s="9">
        <v>0</v>
      </c>
    </row>
    <row r="6" spans="1:14" x14ac:dyDescent="0.25">
      <c r="A6" s="17">
        <v>504</v>
      </c>
      <c r="B6" s="17" t="s">
        <v>12</v>
      </c>
      <c r="C6" s="13" t="s">
        <v>59</v>
      </c>
      <c r="D6" s="19" t="s">
        <v>88</v>
      </c>
      <c r="E6" s="9">
        <v>0.80400000000000005</v>
      </c>
      <c r="F6" s="30">
        <v>22.422000000000001</v>
      </c>
      <c r="G6" s="30">
        <v>14.75</v>
      </c>
      <c r="H6" s="30">
        <v>12.61</v>
      </c>
      <c r="I6" s="32">
        <f>POWER(H6,2)*0.52*G6</f>
        <v>1219.622807</v>
      </c>
      <c r="J6" s="9">
        <v>1</v>
      </c>
      <c r="K6" s="9">
        <v>1</v>
      </c>
      <c r="L6" s="9">
        <v>0</v>
      </c>
      <c r="M6" s="33">
        <v>3</v>
      </c>
    </row>
    <row r="7" spans="1:14" x14ac:dyDescent="0.25">
      <c r="A7" s="17">
        <v>507</v>
      </c>
      <c r="B7" s="17" t="s">
        <v>14</v>
      </c>
      <c r="C7" s="13" t="s">
        <v>59</v>
      </c>
      <c r="D7" s="19" t="s">
        <v>88</v>
      </c>
      <c r="E7" s="9">
        <v>1.22</v>
      </c>
      <c r="F7" s="30">
        <v>24.452999999999999</v>
      </c>
      <c r="G7" s="30">
        <v>14.36</v>
      </c>
      <c r="H7" s="30">
        <v>13.81</v>
      </c>
      <c r="I7" s="32">
        <f>POWER(H7,2)*0.52*G7</f>
        <v>1424.1152619200002</v>
      </c>
      <c r="J7" s="9">
        <v>1</v>
      </c>
      <c r="K7" s="9">
        <v>1</v>
      </c>
      <c r="L7" s="9">
        <v>0</v>
      </c>
      <c r="M7" s="33">
        <v>3</v>
      </c>
      <c r="N7" t="s">
        <v>89</v>
      </c>
    </row>
    <row r="8" spans="1:14" x14ac:dyDescent="0.25">
      <c r="A8" s="17">
        <v>508</v>
      </c>
      <c r="B8" s="17" t="s">
        <v>15</v>
      </c>
      <c r="C8" s="13" t="s">
        <v>59</v>
      </c>
      <c r="D8" s="3" t="s">
        <v>95</v>
      </c>
      <c r="E8" s="20">
        <v>1.0820000000000001</v>
      </c>
      <c r="F8" s="30">
        <v>22.053000000000001</v>
      </c>
      <c r="G8" s="30">
        <v>15.83</v>
      </c>
      <c r="H8" s="30">
        <v>13.7</v>
      </c>
      <c r="I8" s="32">
        <f>POWER(H8,2)*0.52*G8</f>
        <v>1544.9890039999998</v>
      </c>
      <c r="J8" s="9">
        <v>1</v>
      </c>
      <c r="K8" s="9">
        <v>1</v>
      </c>
      <c r="L8" s="9">
        <v>0</v>
      </c>
      <c r="M8" s="9">
        <v>0</v>
      </c>
    </row>
    <row r="9" spans="1:14" x14ac:dyDescent="0.25">
      <c r="A9" s="17">
        <v>501</v>
      </c>
      <c r="B9" s="17" t="s">
        <v>9</v>
      </c>
      <c r="C9" s="13" t="s">
        <v>59</v>
      </c>
      <c r="D9" s="3" t="s">
        <v>122</v>
      </c>
      <c r="E9" s="9">
        <v>0.59199999999999997</v>
      </c>
      <c r="F9" s="30">
        <v>22.902999999999999</v>
      </c>
      <c r="G9" s="30">
        <v>14.85</v>
      </c>
      <c r="H9" s="30">
        <v>12.06</v>
      </c>
      <c r="I9" s="32">
        <f t="shared" ref="I9:I18" si="0">POWER(H9,2)*0.52*G9</f>
        <v>1123.1154792</v>
      </c>
      <c r="J9" s="9">
        <v>1</v>
      </c>
      <c r="K9" s="9">
        <v>1</v>
      </c>
      <c r="L9" s="9">
        <v>0</v>
      </c>
      <c r="M9" s="33">
        <v>2</v>
      </c>
    </row>
    <row r="10" spans="1:14" x14ac:dyDescent="0.25">
      <c r="A10" s="17"/>
      <c r="B10" s="17"/>
      <c r="C10" s="13"/>
      <c r="D10" s="3"/>
      <c r="E10" s="17"/>
      <c r="F10" s="17"/>
      <c r="G10" s="17"/>
      <c r="H10" s="17"/>
      <c r="I10" s="1">
        <f t="shared" si="0"/>
        <v>0</v>
      </c>
      <c r="J10" s="9"/>
      <c r="K10" s="9"/>
      <c r="L10" s="9"/>
      <c r="M10" s="9"/>
    </row>
    <row r="11" spans="1:14" x14ac:dyDescent="0.25">
      <c r="A11" s="17">
        <v>505</v>
      </c>
      <c r="B11" s="17" t="s">
        <v>27</v>
      </c>
      <c r="C11" s="13" t="s">
        <v>60</v>
      </c>
      <c r="D11" s="3" t="s">
        <v>116</v>
      </c>
      <c r="E11" s="9">
        <v>0.72</v>
      </c>
      <c r="F11" s="9">
        <v>15.308999999999999</v>
      </c>
      <c r="G11" s="9">
        <v>11.03</v>
      </c>
      <c r="H11" s="9">
        <v>10.23</v>
      </c>
      <c r="I11" s="1">
        <f t="shared" si="0"/>
        <v>600.24717323999994</v>
      </c>
      <c r="J11" s="9">
        <v>1</v>
      </c>
      <c r="K11" s="9">
        <v>1</v>
      </c>
      <c r="L11" s="9">
        <v>0</v>
      </c>
      <c r="M11" s="9">
        <v>0</v>
      </c>
      <c r="N11" t="s">
        <v>117</v>
      </c>
    </row>
    <row r="12" spans="1:14" x14ac:dyDescent="0.25">
      <c r="A12" s="17">
        <v>502</v>
      </c>
      <c r="B12" s="17" t="s">
        <v>10</v>
      </c>
      <c r="C12" s="13" t="s">
        <v>60</v>
      </c>
      <c r="D12" s="3" t="s">
        <v>124</v>
      </c>
      <c r="E12" s="9">
        <v>0.63900000000000001</v>
      </c>
      <c r="F12" s="9">
        <v>21.908999999999999</v>
      </c>
      <c r="G12" s="9">
        <v>14.41</v>
      </c>
      <c r="H12" s="9">
        <v>11.97</v>
      </c>
      <c r="I12" s="1">
        <f t="shared" ref="I12:I16" si="1">POWER(H12,2)*0.52*G12</f>
        <v>1073.63243988</v>
      </c>
      <c r="J12" s="9">
        <v>1</v>
      </c>
      <c r="K12" s="9">
        <v>1</v>
      </c>
      <c r="L12" s="9">
        <v>0</v>
      </c>
      <c r="M12" s="9">
        <v>0</v>
      </c>
    </row>
    <row r="13" spans="1:14" x14ac:dyDescent="0.25">
      <c r="A13" s="17">
        <v>503</v>
      </c>
      <c r="B13" s="17" t="s">
        <v>11</v>
      </c>
      <c r="C13" s="13" t="s">
        <v>60</v>
      </c>
      <c r="D13" s="3" t="s">
        <v>124</v>
      </c>
      <c r="E13" s="9">
        <v>0.74199999999999999</v>
      </c>
      <c r="F13" s="9">
        <v>23.295999999999999</v>
      </c>
      <c r="G13" s="9">
        <v>11.39</v>
      </c>
      <c r="H13" s="9">
        <v>10.79</v>
      </c>
      <c r="I13" s="1">
        <f t="shared" si="1"/>
        <v>689.55665947999989</v>
      </c>
      <c r="J13" s="9">
        <v>1</v>
      </c>
      <c r="K13" s="9">
        <v>1</v>
      </c>
      <c r="L13" s="9">
        <v>0</v>
      </c>
      <c r="M13" s="9">
        <v>0</v>
      </c>
    </row>
    <row r="14" spans="1:14" x14ac:dyDescent="0.25">
      <c r="A14" s="17">
        <v>509</v>
      </c>
      <c r="B14" s="17" t="s">
        <v>16</v>
      </c>
      <c r="C14" s="13" t="s">
        <v>60</v>
      </c>
      <c r="D14" s="3" t="s">
        <v>124</v>
      </c>
      <c r="E14" s="9">
        <v>1.0149999999999999</v>
      </c>
      <c r="F14" s="9">
        <v>23.140999999999998</v>
      </c>
      <c r="G14" s="9">
        <v>16.739999999999998</v>
      </c>
      <c r="H14" s="9">
        <v>14.83</v>
      </c>
      <c r="I14" s="1">
        <f t="shared" si="1"/>
        <v>1914.4370887199998</v>
      </c>
      <c r="J14" s="9">
        <v>1</v>
      </c>
      <c r="K14" s="9">
        <v>1</v>
      </c>
      <c r="L14" s="9">
        <v>0</v>
      </c>
      <c r="M14" s="9">
        <v>0</v>
      </c>
    </row>
    <row r="15" spans="1:14" x14ac:dyDescent="0.25">
      <c r="A15" s="17">
        <v>510</v>
      </c>
      <c r="B15" s="17" t="s">
        <v>45</v>
      </c>
      <c r="C15" s="13" t="s">
        <v>60</v>
      </c>
      <c r="D15" s="3" t="s">
        <v>124</v>
      </c>
      <c r="E15" s="9">
        <v>0.41899999999999998</v>
      </c>
      <c r="F15" s="9">
        <v>22.89</v>
      </c>
      <c r="G15" s="9">
        <v>12.78</v>
      </c>
      <c r="H15" s="9">
        <v>10.19</v>
      </c>
      <c r="I15" s="1">
        <f t="shared" si="1"/>
        <v>690.05318615999988</v>
      </c>
      <c r="J15" s="9">
        <v>1</v>
      </c>
      <c r="K15" s="9">
        <v>1</v>
      </c>
      <c r="L15" s="9">
        <v>0</v>
      </c>
      <c r="M15" s="9">
        <v>0</v>
      </c>
    </row>
    <row r="16" spans="1:14" x14ac:dyDescent="0.25">
      <c r="A16" s="17">
        <v>512</v>
      </c>
      <c r="B16" s="17" t="s">
        <v>48</v>
      </c>
      <c r="C16" s="13" t="s">
        <v>60</v>
      </c>
      <c r="D16" s="3" t="s">
        <v>124</v>
      </c>
      <c r="E16" s="9">
        <v>0.86899999999999999</v>
      </c>
      <c r="F16" s="9">
        <v>20.945</v>
      </c>
      <c r="G16" s="9">
        <v>14.92</v>
      </c>
      <c r="H16" s="9">
        <v>12.57</v>
      </c>
      <c r="I16" s="1">
        <f t="shared" si="1"/>
        <v>1225.8652161600003</v>
      </c>
      <c r="J16" s="9">
        <v>1</v>
      </c>
      <c r="K16" s="9">
        <v>1</v>
      </c>
      <c r="L16" s="9">
        <v>0</v>
      </c>
      <c r="M16" s="9">
        <v>0</v>
      </c>
    </row>
    <row r="17" spans="1:13" x14ac:dyDescent="0.25">
      <c r="A17" s="3"/>
      <c r="B17" s="3"/>
      <c r="C17" s="13"/>
      <c r="D17" s="3"/>
      <c r="E17" s="9"/>
      <c r="F17" s="9"/>
      <c r="G17" s="9"/>
      <c r="H17" s="9"/>
      <c r="I17" s="1">
        <f t="shared" si="0"/>
        <v>0</v>
      </c>
      <c r="J17" s="9"/>
      <c r="K17" s="9"/>
      <c r="L17" s="9"/>
      <c r="M17" s="9"/>
    </row>
    <row r="18" spans="1:13" x14ac:dyDescent="0.25">
      <c r="A18" s="3"/>
      <c r="B18" s="3"/>
      <c r="C18" s="13"/>
      <c r="D18" s="3"/>
      <c r="E18" s="9"/>
      <c r="F18" s="9"/>
      <c r="G18" s="9"/>
      <c r="H18" s="9"/>
      <c r="I18" s="1">
        <f t="shared" si="0"/>
        <v>0</v>
      </c>
      <c r="J18" s="9"/>
      <c r="K18" s="9"/>
      <c r="L18" s="9"/>
      <c r="M18" s="9"/>
    </row>
    <row r="19" spans="1:13" x14ac:dyDescent="0.25">
      <c r="A19" s="3"/>
      <c r="B19" s="3"/>
      <c r="C19" s="13"/>
      <c r="D19" s="3"/>
      <c r="E19" s="9"/>
      <c r="F19" s="9"/>
      <c r="G19" s="9"/>
      <c r="H19" s="9"/>
      <c r="I19" s="1">
        <f>POWER(H19,2)*0.52*G19</f>
        <v>0</v>
      </c>
      <c r="J19" s="9"/>
      <c r="K19" s="9"/>
      <c r="L19" s="9"/>
      <c r="M19" s="9"/>
    </row>
    <row r="20" spans="1:13" x14ac:dyDescent="0.25">
      <c r="A20" s="3"/>
      <c r="B20" s="3"/>
      <c r="C20" s="13"/>
      <c r="D20" s="3"/>
      <c r="E20" s="9"/>
      <c r="F20" s="9"/>
      <c r="G20" s="9"/>
      <c r="H20" s="9"/>
      <c r="I20" s="1">
        <f>POWER(H20,2)*0.52*G20</f>
        <v>0</v>
      </c>
      <c r="J20" s="9"/>
      <c r="K20" s="9"/>
      <c r="L20" s="9"/>
      <c r="M20" s="9"/>
    </row>
    <row r="21" spans="1:13" x14ac:dyDescent="0.25">
      <c r="A21" s="3"/>
      <c r="B21" s="3"/>
      <c r="C21" s="13"/>
      <c r="D21" s="3"/>
      <c r="E21" s="9"/>
      <c r="F21" s="9"/>
      <c r="G21" s="9"/>
      <c r="H21" s="9"/>
      <c r="I21" s="1">
        <f>POWER(H21,2)*0.52*G21</f>
        <v>0</v>
      </c>
      <c r="J21" s="9"/>
      <c r="K21" s="9"/>
      <c r="L21" s="9"/>
      <c r="M21" s="9"/>
    </row>
    <row r="22" spans="1:13" x14ac:dyDescent="0.25">
      <c r="A22" s="3"/>
      <c r="B22" s="3"/>
      <c r="C22" s="13"/>
      <c r="D22" s="3"/>
      <c r="E22" s="9"/>
      <c r="F22" s="9"/>
      <c r="G22" s="9"/>
      <c r="H22" s="9"/>
      <c r="I22" s="1">
        <f>POWER(H22,2)*0.52*G22</f>
        <v>0</v>
      </c>
      <c r="J22" s="9"/>
      <c r="K22" s="9"/>
      <c r="L22" s="9"/>
      <c r="M22" s="9"/>
    </row>
    <row r="24" spans="1:13" x14ac:dyDescent="0.25">
      <c r="A24" s="6"/>
      <c r="B24" s="6"/>
      <c r="C24" s="6"/>
      <c r="D24" s="8"/>
      <c r="I24" s="11"/>
    </row>
  </sheetData>
  <phoneticPr fontId="1" type="noConversion"/>
  <printOptions gridLines="1"/>
  <pageMargins left="0.25" right="0.25" top="0.25" bottom="0.25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110" zoomScaleNormal="110" workbookViewId="0">
      <selection activeCell="N11" sqref="N11"/>
    </sheetView>
  </sheetViews>
  <sheetFormatPr defaultRowHeight="15" x14ac:dyDescent="0.25"/>
  <cols>
    <col min="9" max="16384" width="9.140625" style="4"/>
  </cols>
  <sheetData/>
  <phoneticPr fontId="1" type="noConversion"/>
  <pageMargins left="0" right="0" top="0" bottom="0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honeticPr fontId="1" type="noConversion"/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Treatment</vt:lpstr>
      <vt:lpstr>Original</vt:lpstr>
      <vt:lpstr>Randomization</vt:lpstr>
      <vt:lpstr>Autopsy</vt:lpstr>
      <vt:lpstr>Draft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Tsao Lab</dc:creator>
  <cp:lastModifiedBy>Tsao Lab</cp:lastModifiedBy>
  <cp:lastPrinted>2014-10-20T13:57:35Z</cp:lastPrinted>
  <dcterms:created xsi:type="dcterms:W3CDTF">2012-01-24T14:55:59Z</dcterms:created>
  <dcterms:modified xsi:type="dcterms:W3CDTF">2015-05-01T19:14:40Z</dcterms:modified>
</cp:coreProperties>
</file>