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madhavan\Documents\VSTS\LDS_Technology\Macro\"/>
    </mc:Choice>
  </mc:AlternateContent>
  <xr:revisionPtr revIDLastSave="0" documentId="13_ncr:1_{5F1FD714-9167-4F3C-A5F4-E5643CF12FB1}" xr6:coauthVersionLast="47" xr6:coauthVersionMax="47" xr10:uidLastSave="{00000000-0000-0000-0000-000000000000}"/>
  <bookViews>
    <workbookView xWindow="-120" yWindow="-120" windowWidth="29040" windowHeight="15840" xr2:uid="{580A13D8-6BCD-4F72-93A0-5EC8E7D99B5C}"/>
  </bookViews>
  <sheets>
    <sheet name="Input" sheetId="4" r:id="rId1"/>
    <sheet name="Resource" sheetId="1" r:id="rId2"/>
    <sheet name="Effort" sheetId="3" r:id="rId3"/>
  </sheets>
  <definedNames>
    <definedName name="_xlnm._FilterDatabase" localSheetId="2" hidden="1">Effort!$A$3:$BB$274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4" l="1" a="1"/>
  <c r="D1" i="4" s="1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K108" i="4"/>
  <c r="L108" i="4" s="1"/>
  <c r="K109" i="4" s="1"/>
  <c r="L109" i="4" s="1"/>
  <c r="K110" i="4" s="1"/>
  <c r="L110" i="4" s="1"/>
  <c r="K111" i="4" s="1"/>
  <c r="L111" i="4" s="1"/>
  <c r="K112" i="4" s="1"/>
  <c r="L112" i="4" s="1"/>
  <c r="K113" i="4" s="1"/>
  <c r="L113" i="4" s="1"/>
  <c r="K114" i="4" s="1"/>
  <c r="L114" i="4" s="1"/>
  <c r="K115" i="4" s="1"/>
  <c r="L115" i="4" s="1"/>
  <c r="K116" i="4" s="1"/>
  <c r="L116" i="4" s="1"/>
  <c r="K117" i="4" s="1"/>
  <c r="L117" i="4" s="1"/>
  <c r="K118" i="4" s="1"/>
  <c r="L118" i="4" s="1"/>
  <c r="K119" i="4" s="1"/>
  <c r="L119" i="4" s="1"/>
  <c r="K120" i="4" s="1"/>
  <c r="L120" i="4" s="1"/>
  <c r="K121" i="4" s="1"/>
  <c r="L121" i="4" s="1"/>
  <c r="K122" i="4" s="1"/>
  <c r="L122" i="4" s="1"/>
  <c r="K123" i="4" s="1"/>
  <c r="L123" i="4" s="1"/>
  <c r="K124" i="4" s="1"/>
  <c r="L124" i="4" s="1"/>
  <c r="K125" i="4" s="1"/>
  <c r="L125" i="4" s="1"/>
  <c r="K126" i="4" s="1"/>
  <c r="L126" i="4" s="1"/>
  <c r="K127" i="4" s="1"/>
  <c r="L127" i="4" s="1"/>
  <c r="K128" i="4" s="1"/>
  <c r="L128" i="4" s="1"/>
  <c r="K129" i="4" s="1"/>
  <c r="L129" i="4" s="1"/>
  <c r="K130" i="4" s="1"/>
  <c r="L130" i="4" s="1"/>
  <c r="K131" i="4" s="1"/>
  <c r="L131" i="4" s="1"/>
  <c r="K132" i="4" s="1"/>
  <c r="L132" i="4" s="1"/>
  <c r="K133" i="4" s="1"/>
  <c r="L133" i="4" s="1"/>
  <c r="K134" i="4" s="1"/>
  <c r="L134" i="4" s="1"/>
  <c r="K135" i="4" s="1"/>
  <c r="L135" i="4" s="1"/>
  <c r="K136" i="4" s="1"/>
  <c r="L136" i="4" s="1"/>
  <c r="K137" i="4" s="1"/>
  <c r="L137" i="4" s="1"/>
  <c r="K138" i="4" s="1"/>
  <c r="L138" i="4" s="1"/>
  <c r="K139" i="4" s="1"/>
  <c r="L139" i="4" s="1"/>
  <c r="K140" i="4" s="1"/>
  <c r="L140" i="4" s="1"/>
  <c r="K141" i="4" s="1"/>
  <c r="L141" i="4" s="1"/>
  <c r="K142" i="4" s="1"/>
  <c r="L142" i="4" s="1"/>
  <c r="K143" i="4" s="1"/>
  <c r="L143" i="4" s="1"/>
  <c r="K144" i="4" s="1"/>
  <c r="L144" i="4" s="1"/>
  <c r="K145" i="4" s="1"/>
  <c r="L145" i="4" s="1"/>
  <c r="K146" i="4" s="1"/>
  <c r="L146" i="4" s="1"/>
  <c r="K147" i="4" s="1"/>
  <c r="L147" i="4" s="1"/>
  <c r="K148" i="4" s="1"/>
  <c r="L148" i="4" s="1"/>
  <c r="K149" i="4" s="1"/>
  <c r="L149" i="4" s="1"/>
  <c r="K150" i="4" s="1"/>
  <c r="L150" i="4" s="1"/>
  <c r="K151" i="4" s="1"/>
  <c r="L151" i="4" s="1"/>
  <c r="K152" i="4" s="1"/>
  <c r="L152" i="4" s="1"/>
  <c r="K153" i="4" s="1"/>
  <c r="L153" i="4" s="1"/>
  <c r="K154" i="4" s="1"/>
  <c r="L154" i="4" s="1"/>
  <c r="K155" i="4" s="1"/>
  <c r="L155" i="4" s="1"/>
  <c r="K156" i="4" s="1"/>
  <c r="L156" i="4" s="1"/>
  <c r="K157" i="4" s="1"/>
  <c r="L157" i="4" s="1"/>
  <c r="K158" i="4" s="1"/>
  <c r="L158" i="4" s="1"/>
  <c r="K159" i="4" s="1"/>
  <c r="L159" i="4" s="1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1" i="3" l="1"/>
  <c r="D1" i="3"/>
  <c r="G2" i="3"/>
  <c r="AY2" i="3"/>
  <c r="AQ2" i="3"/>
  <c r="AI2" i="3"/>
  <c r="AA2" i="3"/>
  <c r="S2" i="3"/>
  <c r="K2" i="3"/>
  <c r="AW1" i="3"/>
  <c r="AO1" i="3"/>
  <c r="AG1" i="3"/>
  <c r="Y1" i="3"/>
  <c r="Q1" i="3"/>
  <c r="D2" i="3"/>
  <c r="G1" i="3"/>
  <c r="AX2" i="3"/>
  <c r="AP2" i="3"/>
  <c r="AH2" i="3"/>
  <c r="Z2" i="3"/>
  <c r="R2" i="3"/>
  <c r="J2" i="3"/>
  <c r="AV1" i="3"/>
  <c r="AN1" i="3"/>
  <c r="AF1" i="3"/>
  <c r="X1" i="3"/>
  <c r="P1" i="3"/>
  <c r="E2" i="3"/>
  <c r="I2" i="3"/>
  <c r="AW2" i="3"/>
  <c r="AO2" i="3"/>
  <c r="AG2" i="3"/>
  <c r="Y2" i="3"/>
  <c r="Q2" i="3"/>
  <c r="BC1" i="3"/>
  <c r="AU1" i="3"/>
  <c r="AM1" i="3"/>
  <c r="AE1" i="3"/>
  <c r="W1" i="3"/>
  <c r="O1" i="3"/>
  <c r="E1" i="3"/>
  <c r="I1" i="3"/>
  <c r="AV2" i="3"/>
  <c r="AN2" i="3"/>
  <c r="AF2" i="3"/>
  <c r="X2" i="3"/>
  <c r="P2" i="3"/>
  <c r="BB1" i="3"/>
  <c r="AT1" i="3"/>
  <c r="AL1" i="3"/>
  <c r="AD1" i="3"/>
  <c r="V1" i="3"/>
  <c r="N1" i="3"/>
  <c r="F1" i="3"/>
  <c r="BC2" i="3"/>
  <c r="AU2" i="3"/>
  <c r="AM2" i="3"/>
  <c r="AE2" i="3"/>
  <c r="W2" i="3"/>
  <c r="O2" i="3"/>
  <c r="BA1" i="3"/>
  <c r="AS1" i="3"/>
  <c r="AK1" i="3"/>
  <c r="AC1" i="3"/>
  <c r="U1" i="3"/>
  <c r="M1" i="3"/>
  <c r="F2" i="3"/>
  <c r="BB2" i="3"/>
  <c r="AT2" i="3"/>
  <c r="AL2" i="3"/>
  <c r="AD2" i="3"/>
  <c r="V2" i="3"/>
  <c r="N2" i="3"/>
  <c r="AZ1" i="3"/>
  <c r="AR1" i="3"/>
  <c r="AJ1" i="3"/>
  <c r="AB1" i="3"/>
  <c r="T1" i="3"/>
  <c r="L1" i="3"/>
  <c r="H2" i="3"/>
  <c r="BA2" i="3"/>
  <c r="AS2" i="3"/>
  <c r="AK2" i="3"/>
  <c r="AC2" i="3"/>
  <c r="U2" i="3"/>
  <c r="M2" i="3"/>
  <c r="AY1" i="3"/>
  <c r="AQ1" i="3"/>
  <c r="AI1" i="3"/>
  <c r="AA1" i="3"/>
  <c r="S1" i="3"/>
  <c r="K1" i="3"/>
  <c r="H1" i="3"/>
  <c r="AZ2" i="3"/>
  <c r="AR2" i="3"/>
  <c r="AJ2" i="3"/>
  <c r="AB2" i="3"/>
  <c r="T2" i="3"/>
  <c r="L2" i="3"/>
  <c r="AX1" i="3"/>
  <c r="AP1" i="3"/>
  <c r="AH1" i="3"/>
  <c r="Z1" i="3"/>
  <c r="R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<sst xmlns="http://schemas.openxmlformats.org/spreadsheetml/2006/main" count="671" uniqueCount="123">
  <si>
    <t>Location</t>
  </si>
  <si>
    <t>Rajeswari</t>
  </si>
  <si>
    <t>Hyderabad</t>
  </si>
  <si>
    <t>DLA</t>
  </si>
  <si>
    <t>Sree Parvathi</t>
  </si>
  <si>
    <t>Tax</t>
  </si>
  <si>
    <t>Harket</t>
  </si>
  <si>
    <t>Mumbai</t>
  </si>
  <si>
    <t>Anubha</t>
  </si>
  <si>
    <t>Delhi</t>
  </si>
  <si>
    <t>Consulting</t>
  </si>
  <si>
    <t>Geeta</t>
  </si>
  <si>
    <t>UK</t>
  </si>
  <si>
    <t>Jeffrey</t>
  </si>
  <si>
    <t>Audit</t>
  </si>
  <si>
    <t>Suchismita</t>
  </si>
  <si>
    <t>Global</t>
  </si>
  <si>
    <t>Madhavi</t>
  </si>
  <si>
    <t>Bangalore</t>
  </si>
  <si>
    <t>Priyam</t>
  </si>
  <si>
    <t>Oindrilla</t>
  </si>
  <si>
    <t>EA</t>
  </si>
  <si>
    <t>Sonia</t>
  </si>
  <si>
    <t>Sherline</t>
  </si>
  <si>
    <t>Namrata</t>
  </si>
  <si>
    <t>Roja</t>
  </si>
  <si>
    <t>Bhavneet</t>
  </si>
  <si>
    <t>Amrita</t>
  </si>
  <si>
    <t>Advisory</t>
  </si>
  <si>
    <t>Resource</t>
  </si>
  <si>
    <t>LDS</t>
  </si>
  <si>
    <t>Task</t>
  </si>
  <si>
    <t>Review</t>
  </si>
  <si>
    <t>Idle</t>
  </si>
  <si>
    <t>PTO</t>
  </si>
  <si>
    <t>Training</t>
  </si>
  <si>
    <t>Worked for Business</t>
  </si>
  <si>
    <t>FY23-P01-W1</t>
  </si>
  <si>
    <t>FY23-P01-W2</t>
  </si>
  <si>
    <t>FY23-P01-W3</t>
  </si>
  <si>
    <t>DON'T EDIT THIS VALUE</t>
  </si>
  <si>
    <t>FY23-P01-W4</t>
  </si>
  <si>
    <t>FY23-P02-W1</t>
  </si>
  <si>
    <t>FY23-P02-W2</t>
  </si>
  <si>
    <t>FY23-P02-W3</t>
  </si>
  <si>
    <t>FY23-P02-W4</t>
  </si>
  <si>
    <t>FY23-P03-W1</t>
  </si>
  <si>
    <t>FY23-P03-W2</t>
  </si>
  <si>
    <t>FY23-P03-W3</t>
  </si>
  <si>
    <t>FY23-P03-W4</t>
  </si>
  <si>
    <t>FY23-P04-W1</t>
  </si>
  <si>
    <t>FY23-P04-W2</t>
  </si>
  <si>
    <t>FY23-P04-W3</t>
  </si>
  <si>
    <t>FY23-P04-W4</t>
  </si>
  <si>
    <t>FY23-P05-W1</t>
  </si>
  <si>
    <t>FY23-P05-W2</t>
  </si>
  <si>
    <t>FY23-P05-W3</t>
  </si>
  <si>
    <t>FY23-P05-W4</t>
  </si>
  <si>
    <t>FY23-P06-W1</t>
  </si>
  <si>
    <t>FY23-P06-W2</t>
  </si>
  <si>
    <t>FY23-P06-W3</t>
  </si>
  <si>
    <t>FY23-P06-W4</t>
  </si>
  <si>
    <t>FY23-P07-W1</t>
  </si>
  <si>
    <t>FY23-P07-W2</t>
  </si>
  <si>
    <t>FY23-P07-W3</t>
  </si>
  <si>
    <t>FY23-P07-W4</t>
  </si>
  <si>
    <t>FY23-P08-W1</t>
  </si>
  <si>
    <t>FY23-P08-W2</t>
  </si>
  <si>
    <t>FY23-P08-W3</t>
  </si>
  <si>
    <t>FY23-P08-W4</t>
  </si>
  <si>
    <t>FY23-P09-W1</t>
  </si>
  <si>
    <t>FY23-P09-W2</t>
  </si>
  <si>
    <t>FY23-P09-W3</t>
  </si>
  <si>
    <t>FY23-P09-W4</t>
  </si>
  <si>
    <t>FY23-P10-W1</t>
  </si>
  <si>
    <t>FY23-P10-W2</t>
  </si>
  <si>
    <t>FY23-P10-W3</t>
  </si>
  <si>
    <t>FY23-P10-W4</t>
  </si>
  <si>
    <t>FY23-P11-W1</t>
  </si>
  <si>
    <t>FY23-P11-W2</t>
  </si>
  <si>
    <t>FY23-P11-W3</t>
  </si>
  <si>
    <t>FY23-P11-W4</t>
  </si>
  <si>
    <t>FY23-P12-W1</t>
  </si>
  <si>
    <t>FY23-P12-W2</t>
  </si>
  <si>
    <t>FY23-P12-W3</t>
  </si>
  <si>
    <t>FY23-P12-W4</t>
  </si>
  <si>
    <t>FY23-P13-W1</t>
  </si>
  <si>
    <t>FY23-P13-W2</t>
  </si>
  <si>
    <t>FY23-P13-W3</t>
  </si>
  <si>
    <t>FY23-P13-W4</t>
  </si>
  <si>
    <t>QA Resource Name</t>
  </si>
  <si>
    <t>FY</t>
  </si>
  <si>
    <t>Period</t>
  </si>
  <si>
    <t>Week</t>
  </si>
  <si>
    <t>FY-Period-Week</t>
  </si>
  <si>
    <t>Start Date</t>
  </si>
  <si>
    <t>End Date</t>
  </si>
  <si>
    <t>FY22</t>
  </si>
  <si>
    <t>P01</t>
  </si>
  <si>
    <t>W1</t>
  </si>
  <si>
    <t>W2</t>
  </si>
  <si>
    <t>W3</t>
  </si>
  <si>
    <t>W4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</si>
  <si>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</si>
  <si>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</si>
  <si>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</si>
  <si>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</si>
  <si>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</si>
  <si>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</si>
  <si>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</si>
  <si>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</si>
  <si>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</si>
  <si>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</si>
  <si>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</si>
  <si>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</si>
  <si>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FY23</t>
  </si>
  <si>
    <t>W5</t>
  </si>
  <si>
    <t>FY24</t>
  </si>
  <si>
    <t>Holiday</t>
  </si>
  <si>
    <t>Allocated %</t>
  </si>
  <si>
    <t>Mapped to Business</t>
  </si>
  <si>
    <t>Business</t>
  </si>
  <si>
    <t>Insert Data by Adding new row in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</si>
</sst>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0" xfId="1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5" borderId="0" xfId="0" applyFill="1"/>
    <xf numFmtId="2" fontId="0" fillId="0" borderId="0" xfId="0" applyNumberFormat="1"/>
    <xf numFmtId="0" fontId="7" fillId="3" borderId="0" xfId="0" applyFont="1" applyFill="1"/>
    <xf numFmtId="0" fontId="8" fillId="5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9" fillId="2" borderId="0" xfId="1" applyFont="1" applyBorder="1" applyAlignment="1">
      <alignment horizontal="left" vertical="top"/>
    </xf>
  </cellXfs>
  <cellStyles count="2">
    <cellStyle name="40% - Accent2" xfId="1" builtinId="35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z val="8"/>
        <color rgb="FF0070C0"/>
      </font>
      <numFmt numFmtId="13" formatCode="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[$-F800]dddd\,\ mmmm\ dd\,\ yyyy"/>
    </dxf>
    <dxf>
      <numFmt numFmtId="164" formatCode="[$-F800]dddd\,\ mmmm\ dd\,\ 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DB84-AAB3-429D-A95C-70768BE3280E}" name="PeriodWeekTable" displayName="PeriodWeekTable" ref="G2:L159" totalsRowShown="0">
  <autoFilter ref="G2:L159" xr:uid="{105EDB84-AAB3-429D-A95C-70768BE3280E}"/>
  <tableColumns count="6">
    <tableColumn id="1" xr3:uid="{EC9ED800-8470-4C29-B856-B4FFE9525818}" name="FY"/>
    <tableColumn id="2" xr3:uid="{03F3E77C-3E52-4E3A-9B91-5B92E2AF0A93}" name="Period"/>
    <tableColumn id="3" xr3:uid="{09F61EB7-5D14-4961-9DA1-0A15B0E60CB2}" name="Week"/>
    <tableColumn id="4" xr3:uid="{2D19F381-8194-4D58-A2DF-CB4ADB06FB97}" name="FY-Period-Week" dataDxfId="63">
      <calculatedColumnFormula>_xlfn.CONCAT(PeriodWeekTable[[#This Row],[FY]],"-",PeriodWeekTable[[#This Row],[Period]],"-",PeriodWeekTable[[#This Row],[Week]])</calculatedColumnFormula>
    </tableColumn>
    <tableColumn id="5" xr3:uid="{E8324367-AC83-4472-95A5-5BC8BC34EB3C}" name="Start Date" dataDxfId="62"/>
    <tableColumn id="6" xr3:uid="{B929B778-99C3-4350-93D3-32E9AE9D18BB}" name="End Date" dataDxfId="6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7BC95B-4B84-42BF-BA98-B1BBDBD90742}" name="Table7" displayName="Table7" ref="B1:B11" totalsRowShown="0" headerRowDxfId="60">
  <autoFilter ref="B1:B11" xr:uid="{F87BC95B-4B84-42BF-BA98-B1BBDBD90742}"/>
  <sortState xmlns:xlrd2="http://schemas.microsoft.com/office/spreadsheetml/2017/richdata2" ref="B2:B11">
    <sortCondition ref="B2:B11"/>
  </sortState>
  <tableColumns count="1">
    <tableColumn id="1" xr3:uid="{46304786-4EBA-49CA-8B2F-D84AE8E28576}" name="Busin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9B452A-E2A2-4E52-A791-BEE4700C4DCB}" name="Table2" displayName="Table2" ref="A1:D18" totalsRowShown="0">
  <tableColumns count="4">
    <tableColumn id="1" xr3:uid="{8218395D-8192-440D-9A9A-A1FFDE14D00C}" name="QA Resource Name"/>
    <tableColumn id="2" xr3:uid="{12F26664-20B5-4BA7-B3C6-E585E5FBAD05}" name="Location"/>
    <tableColumn id="3" xr3:uid="{86E0BC38-5921-4AC2-BA2F-D5DCDDF86D95}" name="Mapped to Business"/>
    <tableColumn id="4" xr3:uid="{12A9E550-935A-436A-9E16-FC2002CC3DB7}" name="Allocated %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FF774-FE27-43F6-A937-D9E38A0D6EDF}" name="FY22EffortProjection" displayName="FY22EffortProjection" ref="A3:BC274" totalsRowShown="0" headerRowDxfId="58" dataDxfId="56" headerRowBorderDxfId="57" tableBorderDxfId="55">
  <autoFilter ref="A3:BC274" xr:uid="{DE0FF774-FE27-43F6-A937-D9E38A0D6EDF}"/>
  <tableColumns count="55">
    <tableColumn id="5" xr3:uid="{E8988B79-9544-4394-B21C-AB5421E94309}" name="Resource" dataDxfId="54"/>
    <tableColumn id="1" xr3:uid="{27EFC2E1-C852-4A46-A055-2ADBFF94683C}" name="Worked for Business" dataDxfId="53"/>
    <tableColumn id="2" xr3:uid="{7478EAFA-A949-4542-8E2F-9788802E0A15}" name="Task" dataDxfId="52"/>
    <tableColumn id="11" xr3:uid="{EF9275DC-1253-41A7-945F-92E24DFD4989}" name="FY23-P01-W1" dataDxfId="51"/>
    <tableColumn id="12" xr3:uid="{E61A1F8E-BE69-4C59-AFFC-1B2E0BFAB9BA}" name="FY23-P01-W2" dataDxfId="50"/>
    <tableColumn id="13" xr3:uid="{ACE0498A-A9C2-49D8-86DC-984CCE2211FF}" name="FY23-P01-W3" dataDxfId="49"/>
    <tableColumn id="14" xr3:uid="{C16D46D3-CDD3-4663-8C37-C2CFBD4B59EE}" name="FY23-P01-W4" dataDxfId="48"/>
    <tableColumn id="15" xr3:uid="{2379D78D-FDA1-43A9-AD50-E8ACE8AAE7D8}" name="FY23-P02-W1" dataDxfId="47"/>
    <tableColumn id="16" xr3:uid="{E7A53688-E8A8-440B-AD26-990413F05F12}" name="FY23-P02-W2" dataDxfId="46"/>
    <tableColumn id="17" xr3:uid="{7BB5C598-9FB5-4FE3-BEE3-4FB3A16F1953}" name="FY23-P02-W3" dataDxfId="45"/>
    <tableColumn id="18" xr3:uid="{89A3EFC3-C790-42BD-B237-8F8951109A8A}" name="FY23-P02-W4" dataDxfId="44"/>
    <tableColumn id="19" xr3:uid="{4CD367C4-F8F3-4894-8089-B11F6112D7B8}" name="FY23-P03-W1" dataDxfId="43"/>
    <tableColumn id="20" xr3:uid="{AC92D29B-C3CD-4E30-9274-4850CA27E8FA}" name="FY23-P03-W2" dataDxfId="42"/>
    <tableColumn id="21" xr3:uid="{E93C1606-76E7-4454-BF86-9FD62CEB4811}" name="FY23-P03-W3" dataDxfId="41"/>
    <tableColumn id="22" xr3:uid="{C91A5B79-9176-4E31-95F9-C6178F7D120A}" name="FY23-P03-W4" dataDxfId="40"/>
    <tableColumn id="23" xr3:uid="{7B307DEB-5288-4CC5-90AE-26A76858A32F}" name="FY23-P04-W1" dataDxfId="39"/>
    <tableColumn id="24" xr3:uid="{485F7AE5-E333-4E6B-9852-577887147907}" name="FY23-P04-W2" dataDxfId="38"/>
    <tableColumn id="25" xr3:uid="{06346E9C-8AD4-4EF0-95A1-18E79BF36A0E}" name="FY23-P04-W3" dataDxfId="37"/>
    <tableColumn id="26" xr3:uid="{F397EE09-4304-4597-87F2-AA500DD74713}" name="FY23-P04-W4" dataDxfId="36"/>
    <tableColumn id="27" xr3:uid="{128BF4FD-E98D-4B9A-B82A-11B1F23E4F0E}" name="FY23-P05-W1" dataDxfId="35"/>
    <tableColumn id="28" xr3:uid="{439E305E-20F3-42F5-9397-041250E13CB0}" name="FY23-P05-W2" dataDxfId="34"/>
    <tableColumn id="29" xr3:uid="{B1FF6C91-791E-4FC1-8906-9F504FC5945F}" name="FY23-P05-W3" dataDxfId="33"/>
    <tableColumn id="30" xr3:uid="{31D22CAE-0B74-4957-8326-CCD6AB81272D}" name="FY23-P05-W4" dataDxfId="32"/>
    <tableColumn id="31" xr3:uid="{0A24253F-1738-4EB4-9B3A-27DEC1BF6472}" name="FY23-P06-W1" dataDxfId="31"/>
    <tableColumn id="32" xr3:uid="{E009407E-ACF4-402C-9BE7-BFD26DFADAAA}" name="FY23-P06-W2" dataDxfId="30"/>
    <tableColumn id="33" xr3:uid="{851BD320-5AE5-4E79-ACBB-0994A637BE00}" name="FY23-P06-W3" dataDxfId="29"/>
    <tableColumn id="34" xr3:uid="{94F587D4-E47A-48E4-8F9F-59DBF7B6F357}" name="FY23-P06-W4" dataDxfId="28"/>
    <tableColumn id="35" xr3:uid="{FBB0E924-9CC5-48B4-9D3F-77E2434D100E}" name="FY23-P07-W1" dataDxfId="27"/>
    <tableColumn id="36" xr3:uid="{85867E6E-E0AA-4F50-9E56-933CCC39E797}" name="FY23-P07-W2" dataDxfId="26"/>
    <tableColumn id="37" xr3:uid="{84D7DFDA-1840-45D8-BB94-56A8BA919E93}" name="FY23-P07-W3" dataDxfId="25"/>
    <tableColumn id="38" xr3:uid="{229C5235-1D0A-434D-9444-2324F1A8390B}" name="FY23-P07-W4" dataDxfId="24"/>
    <tableColumn id="39" xr3:uid="{23739A53-FC90-43A0-B9A6-CB0B4706F05D}" name="FY23-P08-W1" dataDxfId="23"/>
    <tableColumn id="40" xr3:uid="{1DD50A60-22E4-49E6-BAE3-B42BE20EE9AE}" name="FY23-P08-W2" dataDxfId="22"/>
    <tableColumn id="41" xr3:uid="{D66A2E09-1213-4834-A3B5-FED62B9F643B}" name="FY23-P08-W3" dataDxfId="21"/>
    <tableColumn id="42" xr3:uid="{B79E6B5F-8D54-4094-9B61-7AE57402A154}" name="FY23-P08-W4" dataDxfId="20"/>
    <tableColumn id="43" xr3:uid="{848B1186-AE66-4C56-9D13-8993A0FE46EA}" name="FY23-P09-W1" dataDxfId="19"/>
    <tableColumn id="44" xr3:uid="{0A3DC715-BB34-4CBE-912E-C237F6527197}" name="FY23-P09-W2" dataDxfId="18"/>
    <tableColumn id="45" xr3:uid="{8F8EF4E9-D076-42E9-8BC2-3A38563CA799}" name="FY23-P09-W3" dataDxfId="17"/>
    <tableColumn id="46" xr3:uid="{206DF43D-638C-41FE-B1DC-424A6CE7EECD}" name="FY23-P09-W4" dataDxfId="16"/>
    <tableColumn id="47" xr3:uid="{80E3E46F-6363-4A55-8BF3-778F3F508CED}" name="FY23-P10-W1" dataDxfId="15"/>
    <tableColumn id="48" xr3:uid="{0DB92816-756C-4890-9063-D66739650DF5}" name="FY23-P10-W2" dataDxfId="14"/>
    <tableColumn id="49" xr3:uid="{E553B044-D741-4A5E-9C75-DF6E21FCF1E9}" name="FY23-P10-W3" dataDxfId="13"/>
    <tableColumn id="50" xr3:uid="{47288CE4-E9AE-48DE-BCAF-D209D3AA5D83}" name="FY23-P10-W4" dataDxfId="12"/>
    <tableColumn id="51" xr3:uid="{5930FA45-AC58-48FA-975F-000C38A66A08}" name="FY23-P11-W1" dataDxfId="11"/>
    <tableColumn id="52" xr3:uid="{CEF1A68A-CA54-4056-827E-C51D35C74A12}" name="FY23-P11-W2" dataDxfId="10"/>
    <tableColumn id="53" xr3:uid="{F64F653A-BDFB-4677-82DB-F4DDE396A4B7}" name="FY23-P11-W3" dataDxfId="9"/>
    <tableColumn id="54" xr3:uid="{85C3D9AD-79BE-4F72-94B3-7C314AA3F0CD}" name="FY23-P11-W4" dataDxfId="8"/>
    <tableColumn id="55" xr3:uid="{7B30F386-63C4-40FE-BFCA-1971A9DB8F86}" name="FY23-P12-W1" dataDxfId="7"/>
    <tableColumn id="56" xr3:uid="{949077D6-3124-4121-A4DC-292C80E25D3E}" name="FY23-P12-W2" dataDxfId="6"/>
    <tableColumn id="57" xr3:uid="{A3F5190B-8547-40DF-B019-276A7DBD8319}" name="FY23-P12-W3" dataDxfId="5"/>
    <tableColumn id="58" xr3:uid="{6E363725-04A9-4263-997E-5390C81E747F}" name="FY23-P12-W4" dataDxfId="4"/>
    <tableColumn id="59" xr3:uid="{4A7E251E-E51F-44D7-81FF-056A5A44F4C7}" name="FY23-P13-W1" dataDxfId="3"/>
    <tableColumn id="60" xr3:uid="{EFCCBD00-F17E-4BDC-9F11-418DA17E7B88}" name="FY23-P13-W2" dataDxfId="2"/>
    <tableColumn id="61" xr3:uid="{C39D61F1-8646-4F7E-AC73-39C6B979DC22}" name="FY23-P13-W3" dataDxfId="1"/>
    <tableColumn id="62" xr3:uid="{BFCCCD92-E9BD-4D79-A7E0-5F83E089C7C7}" name="FY23-P13-W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28C4-1976-4BBE-A775-3F351688BC4F}">
  <dimension ref="A1:L159"/>
  <sheetViews>
    <sheetView tabSelected="1" workbookViewId="0">
      <selection activeCell="J13" sqref="J13"/>
    </sheetView>
  </sheetViews>
  <sheetFormatPr defaultRowHeight="15" x14ac:dyDescent="0.25"/>
  <cols>
    <col min="1" max="1" width="13.7109375" customWidth="1"/>
    <col min="2" max="2" width="15" customWidth="1"/>
    <col min="3" max="3" width="8.140625" bestFit="1" customWidth="1"/>
    <col min="4" max="4" width="12.7109375" bestFit="1" customWidth="1"/>
    <col min="7" max="7" width="5" bestFit="1" customWidth="1"/>
    <col min="8" max="8" width="8.5703125" bestFit="1" customWidth="1"/>
    <col min="9" max="9" width="7.85546875" bestFit="1" customWidth="1"/>
    <col min="10" max="10" width="16.5703125" bestFit="1" customWidth="1"/>
    <col min="11" max="11" width="26.28515625" bestFit="1" customWidth="1"/>
    <col min="12" max="12" width="27.5703125" bestFit="1" customWidth="1"/>
  </cols>
  <sheetData>
    <row r="1" spans="1:12" x14ac:dyDescent="0.25">
      <c r="A1" s="17" t="s">
        <v>0</v>
      </c>
      <c r="B1" s="17" t="s">
        <v>121</v>
      </c>
      <c r="C1" s="17" t="s">
        <v>31</v>
      </c>
      <c r="D1" t="str" cm="1">
        <f t="array" ref="D1:D16">_xlfn._xlws.SORT(_xlfn.UNIQUE(Table2[QA Resource Name],FALSE,FALSE))</f>
        <v>Amrita</v>
      </c>
    </row>
    <row r="2" spans="1:12" x14ac:dyDescent="0.25">
      <c r="A2" t="s">
        <v>18</v>
      </c>
      <c r="B2" t="s">
        <v>28</v>
      </c>
      <c r="C2" t="s">
        <v>32</v>
      </c>
      <c r="D2" t="str">
        <v>Anubha</v>
      </c>
      <c r="G2" t="s">
        <v>91</v>
      </c>
      <c r="H2" t="s">
        <v>92</v>
      </c>
      <c r="I2" t="s">
        <v>93</v>
      </c>
      <c r="J2" t="s">
        <v>94</v>
      </c>
      <c r="K2" s="12" t="s">
        <v>95</v>
      </c>
      <c r="L2" s="12" t="s">
        <v>96</v>
      </c>
    </row>
    <row r="3" spans="1:12" x14ac:dyDescent="0.25">
      <c r="A3" t="s">
        <v>9</v>
      </c>
      <c r="B3" t="s">
        <v>14</v>
      </c>
      <c r="C3" t="s">
        <v>35</v>
      </c>
      <c r="D3" t="str">
        <v>Bhavneet</v>
      </c>
      <c r="G3" t="s">
        <v>97</v>
      </c>
      <c r="H3" t="s">
        <v>98</v>
      </c>
      <c r="I3" t="s">
        <v>99</v>
      </c>
      <c r="J3" t="str">
        <f>_xlfn.CONCAT(PeriodWeekTable[[#This Row],[FY]],"-",PeriodWeekTable[[#This Row],[Period]],"-",PeriodWeekTable[[#This Row],[Week]])</f>
        <v>FY22-P01-W1</v>
      </c>
      <c r="K3" s="12">
        <v>44346</v>
      </c>
      <c r="L3" s="12">
        <v>44352</v>
      </c>
    </row>
    <row r="4" spans="1:12" x14ac:dyDescent="0.25">
      <c r="A4" t="s">
        <v>2</v>
      </c>
      <c r="B4" t="s">
        <v>10</v>
      </c>
      <c r="C4" t="s">
        <v>34</v>
      </c>
      <c r="D4" t="str">
        <v>Geeta</v>
      </c>
      <c r="G4" t="s">
        <v>97</v>
      </c>
      <c r="H4" t="s">
        <v>98</v>
      </c>
      <c r="I4" t="s">
        <v>100</v>
      </c>
      <c r="J4" t="str">
        <f>_xlfn.CONCAT(PeriodWeekTable[[#This Row],[FY]],"-",PeriodWeekTable[[#This Row],[Period]],"-",PeriodWeekTable[[#This Row],[Week]])</f>
        <v>FY22-P01-W2</v>
      </c>
      <c r="K4" s="12">
        <v>44353</v>
      </c>
      <c r="L4" s="12">
        <v>44359</v>
      </c>
    </row>
    <row r="5" spans="1:12" x14ac:dyDescent="0.25">
      <c r="A5" t="s">
        <v>7</v>
      </c>
      <c r="B5" t="s">
        <v>3</v>
      </c>
      <c r="C5" t="s">
        <v>33</v>
      </c>
      <c r="D5" t="str">
        <v>Harket</v>
      </c>
      <c r="G5" t="s">
        <v>97</v>
      </c>
      <c r="H5" t="s">
        <v>98</v>
      </c>
      <c r="I5" t="s">
        <v>101</v>
      </c>
      <c r="J5" t="str">
        <f>_xlfn.CONCAT(PeriodWeekTable[[#This Row],[FY]],"-",PeriodWeekTable[[#This Row],[Period]],"-",PeriodWeekTable[[#This Row],[Week]])</f>
        <v>FY22-P01-W3</v>
      </c>
      <c r="K5" s="12">
        <v>44360</v>
      </c>
      <c r="L5" s="12">
        <v>44366</v>
      </c>
    </row>
    <row r="6" spans="1:12" x14ac:dyDescent="0.25">
      <c r="A6" s="15"/>
      <c r="B6" t="s">
        <v>21</v>
      </c>
      <c r="C6" t="s">
        <v>118</v>
      </c>
      <c r="D6" t="str">
        <v>Jeffrey</v>
      </c>
      <c r="G6" t="s">
        <v>97</v>
      </c>
      <c r="H6" t="s">
        <v>98</v>
      </c>
      <c r="I6" t="s">
        <v>102</v>
      </c>
      <c r="J6" t="str">
        <f>_xlfn.CONCAT(PeriodWeekTable[[#This Row],[FY]],"-",PeriodWeekTable[[#This Row],[Period]],"-",PeriodWeekTable[[#This Row],[Week]])</f>
        <v>FY22-P01-W4</v>
      </c>
      <c r="K6" s="12">
        <v>44367</v>
      </c>
      <c r="L6" s="12">
        <v>44373</v>
      </c>
    </row>
    <row r="7" spans="1:12" x14ac:dyDescent="0.25">
      <c r="B7" t="s">
        <v>16</v>
      </c>
      <c r="C7" s="15"/>
      <c r="D7" t="str">
        <v>Madhavi</v>
      </c>
      <c r="G7" t="s">
        <v>97</v>
      </c>
      <c r="H7" t="s">
        <v>103</v>
      </c>
      <c r="I7" t="s">
        <v>99</v>
      </c>
      <c r="J7" t="str">
        <f>_xlfn.CONCAT(PeriodWeekTable[[#This Row],[FY]],"-",PeriodWeekTable[[#This Row],[Period]],"-",PeriodWeekTable[[#This Row],[Week]])</f>
        <v>FY22-P02-W1</v>
      </c>
      <c r="K7" s="12">
        <v>44374</v>
      </c>
      <c r="L7" s="12">
        <v>44380</v>
      </c>
    </row>
    <row r="8" spans="1:12" x14ac:dyDescent="0.25">
      <c r="B8" t="s">
        <v>30</v>
      </c>
      <c r="D8" t="str">
        <v>Namrata</v>
      </c>
      <c r="G8" t="s">
        <v>97</v>
      </c>
      <c r="H8" t="s">
        <v>103</v>
      </c>
      <c r="I8" t="s">
        <v>100</v>
      </c>
      <c r="J8" t="str">
        <f>_xlfn.CONCAT(PeriodWeekTable[[#This Row],[FY]],"-",PeriodWeekTable[[#This Row],[Period]],"-",PeriodWeekTable[[#This Row],[Week]])</f>
        <v>FY22-P02-W2</v>
      </c>
      <c r="K8" s="12">
        <v>44381</v>
      </c>
      <c r="L8" s="12">
        <v>44387</v>
      </c>
    </row>
    <row r="9" spans="1:12" x14ac:dyDescent="0.25">
      <c r="B9" t="s">
        <v>5</v>
      </c>
      <c r="D9" t="str">
        <v>Oindrilla</v>
      </c>
      <c r="G9" t="s">
        <v>97</v>
      </c>
      <c r="H9" t="s">
        <v>103</v>
      </c>
      <c r="I9" t="s">
        <v>101</v>
      </c>
      <c r="J9" t="str">
        <f>_xlfn.CONCAT(PeriodWeekTable[[#This Row],[FY]],"-",PeriodWeekTable[[#This Row],[Period]],"-",PeriodWeekTable[[#This Row],[Week]])</f>
        <v>FY22-P02-W3</v>
      </c>
      <c r="K9" s="12">
        <v>44388</v>
      </c>
      <c r="L9" s="12">
        <v>44394</v>
      </c>
    </row>
    <row r="10" spans="1:12" x14ac:dyDescent="0.25">
      <c r="B10" t="s">
        <v>12</v>
      </c>
      <c r="D10" t="str">
        <v>Priyam</v>
      </c>
      <c r="G10" t="s">
        <v>97</v>
      </c>
      <c r="H10" t="s">
        <v>103</v>
      </c>
      <c r="I10" t="s">
        <v>102</v>
      </c>
      <c r="J10" t="str">
        <f>_xlfn.CONCAT(PeriodWeekTable[[#This Row],[FY]],"-",PeriodWeekTable[[#This Row],[Period]],"-",PeriodWeekTable[[#This Row],[Week]])</f>
        <v>FY22-P02-W4</v>
      </c>
      <c r="K10" s="12">
        <v>44395</v>
      </c>
      <c r="L10" s="12">
        <v>44401</v>
      </c>
    </row>
    <row r="11" spans="1:12" x14ac:dyDescent="0.25">
      <c r="B11" s="15"/>
      <c r="D11" t="str">
        <v>Rajeswari</v>
      </c>
      <c r="G11" t="s">
        <v>97</v>
      </c>
      <c r="H11" t="s">
        <v>104</v>
      </c>
      <c r="I11" t="s">
        <v>99</v>
      </c>
      <c r="J11" t="str">
        <f>_xlfn.CONCAT(PeriodWeekTable[[#This Row],[FY]],"-",PeriodWeekTable[[#This Row],[Period]],"-",PeriodWeekTable[[#This Row],[Week]])</f>
        <v>FY22-P03-W1</v>
      </c>
      <c r="K11" s="12">
        <v>44402</v>
      </c>
      <c r="L11" s="12">
        <v>44408</v>
      </c>
    </row>
    <row r="12" spans="1:12" x14ac:dyDescent="0.25">
      <c r="D12" t="str">
        <v>Roja</v>
      </c>
      <c r="G12" t="s">
        <v>97</v>
      </c>
      <c r="H12" t="s">
        <v>104</v>
      </c>
      <c r="I12" t="s">
        <v>100</v>
      </c>
      <c r="J12" t="str">
        <f>_xlfn.CONCAT(PeriodWeekTable[[#This Row],[FY]],"-",PeriodWeekTable[[#This Row],[Period]],"-",PeriodWeekTable[[#This Row],[Week]])</f>
        <v>FY22-P03-W2</v>
      </c>
      <c r="K12" s="12">
        <v>44409</v>
      </c>
      <c r="L12" s="12">
        <v>44415</v>
      </c>
    </row>
    <row r="13" spans="1:12" x14ac:dyDescent="0.25">
      <c r="D13" t="str">
        <v>Sherline</v>
      </c>
      <c r="G13" t="s">
        <v>97</v>
      </c>
      <c r="H13" t="s">
        <v>104</v>
      </c>
      <c r="I13" t="s">
        <v>101</v>
      </c>
      <c r="J13" t="str">
        <f>_xlfn.CONCAT(PeriodWeekTable[[#This Row],[FY]],"-",PeriodWeekTable[[#This Row],[Period]],"-",PeriodWeekTable[[#This Row],[Week]])</f>
        <v>FY22-P03-W3</v>
      </c>
      <c r="K13" s="12">
        <v>44416</v>
      </c>
      <c r="L13" s="12">
        <v>44422</v>
      </c>
    </row>
    <row r="14" spans="1:12" x14ac:dyDescent="0.25">
      <c r="D14" t="str">
        <v>Sonia</v>
      </c>
      <c r="G14" t="s">
        <v>97</v>
      </c>
      <c r="H14" t="s">
        <v>104</v>
      </c>
      <c r="I14" t="s">
        <v>102</v>
      </c>
      <c r="J14" t="str">
        <f>_xlfn.CONCAT(PeriodWeekTable[[#This Row],[FY]],"-",PeriodWeekTable[[#This Row],[Period]],"-",PeriodWeekTable[[#This Row],[Week]])</f>
        <v>FY22-P03-W4</v>
      </c>
      <c r="K14" s="12">
        <v>44423</v>
      </c>
      <c r="L14" s="12">
        <v>44429</v>
      </c>
    </row>
    <row r="15" spans="1:12" x14ac:dyDescent="0.25">
      <c r="D15" t="str">
        <v>Sree Parvathi</v>
      </c>
      <c r="G15" t="s">
        <v>97</v>
      </c>
      <c r="H15" t="s">
        <v>105</v>
      </c>
      <c r="I15" t="s">
        <v>99</v>
      </c>
      <c r="J15" t="str">
        <f>_xlfn.CONCAT(PeriodWeekTable[[#This Row],[FY]],"-",PeriodWeekTable[[#This Row],[Period]],"-",PeriodWeekTable[[#This Row],[Week]])</f>
        <v>FY22-P04-W1</v>
      </c>
      <c r="K15" s="12">
        <v>44430</v>
      </c>
      <c r="L15" s="12">
        <v>44436</v>
      </c>
    </row>
    <row r="16" spans="1:12" x14ac:dyDescent="0.25">
      <c r="D16" t="str">
        <v>Suchismita</v>
      </c>
      <c r="G16" t="s">
        <v>97</v>
      </c>
      <c r="H16" t="s">
        <v>105</v>
      </c>
      <c r="I16" t="s">
        <v>100</v>
      </c>
      <c r="J16" t="str">
        <f>_xlfn.CONCAT(PeriodWeekTable[[#This Row],[FY]],"-",PeriodWeekTable[[#This Row],[Period]],"-",PeriodWeekTable[[#This Row],[Week]])</f>
        <v>FY22-P04-W2</v>
      </c>
      <c r="K16" s="12">
        <v>44437</v>
      </c>
      <c r="L16" s="12">
        <v>44443</v>
      </c>
    </row>
    <row r="17" spans="7:12" x14ac:dyDescent="0.25">
      <c r="G17" t="s">
        <v>97</v>
      </c>
      <c r="H17" t="s">
        <v>105</v>
      </c>
      <c r="I17" t="s">
        <v>101</v>
      </c>
      <c r="J17" t="str">
        <f>_xlfn.CONCAT(PeriodWeekTable[[#This Row],[FY]],"-",PeriodWeekTable[[#This Row],[Period]],"-",PeriodWeekTable[[#This Row],[Week]])</f>
        <v>FY22-P04-W3</v>
      </c>
      <c r="K17" s="12">
        <v>44444</v>
      </c>
      <c r="L17" s="12">
        <v>44450</v>
      </c>
    </row>
    <row r="18" spans="7:12" x14ac:dyDescent="0.25">
      <c r="G18" t="s">
        <v>97</v>
      </c>
      <c r="H18" t="s">
        <v>105</v>
      </c>
      <c r="I18" t="s">
        <v>102</v>
      </c>
      <c r="J18" t="str">
        <f>_xlfn.CONCAT(PeriodWeekTable[[#This Row],[FY]],"-",PeriodWeekTable[[#This Row],[Period]],"-",PeriodWeekTable[[#This Row],[Week]])</f>
        <v>FY22-P04-W4</v>
      </c>
      <c r="K18" s="12">
        <v>44451</v>
      </c>
      <c r="L18" s="12">
        <v>44457</v>
      </c>
    </row>
    <row r="19" spans="7:12" x14ac:dyDescent="0.25">
      <c r="G19" t="s">
        <v>97</v>
      </c>
      <c r="H19" t="s">
        <v>106</v>
      </c>
      <c r="I19" t="s">
        <v>99</v>
      </c>
      <c r="J19" t="str">
        <f>_xlfn.CONCAT(PeriodWeekTable[[#This Row],[FY]],"-",PeriodWeekTable[[#This Row],[Period]],"-",PeriodWeekTable[[#This Row],[Week]])</f>
        <v>FY22-P05-W1</v>
      </c>
      <c r="K19" s="12">
        <v>44458</v>
      </c>
      <c r="L19" s="12">
        <v>44464</v>
      </c>
    </row>
    <row r="20" spans="7:12" x14ac:dyDescent="0.25">
      <c r="G20" t="s">
        <v>97</v>
      </c>
      <c r="H20" t="s">
        <v>106</v>
      </c>
      <c r="I20" t="s">
        <v>100</v>
      </c>
      <c r="J20" t="str">
        <f>_xlfn.CONCAT(PeriodWeekTable[[#This Row],[FY]],"-",PeriodWeekTable[[#This Row],[Period]],"-",PeriodWeekTable[[#This Row],[Week]])</f>
        <v>FY22-P05-W2</v>
      </c>
      <c r="K20" s="12">
        <v>44465</v>
      </c>
      <c r="L20" s="12">
        <v>44471</v>
      </c>
    </row>
    <row r="21" spans="7:12" x14ac:dyDescent="0.25">
      <c r="G21" t="s">
        <v>97</v>
      </c>
      <c r="H21" t="s">
        <v>106</v>
      </c>
      <c r="I21" t="s">
        <v>101</v>
      </c>
      <c r="J21" t="str">
        <f>_xlfn.CONCAT(PeriodWeekTable[[#This Row],[FY]],"-",PeriodWeekTable[[#This Row],[Period]],"-",PeriodWeekTable[[#This Row],[Week]])</f>
        <v>FY22-P05-W3</v>
      </c>
      <c r="K21" s="12">
        <v>44472</v>
      </c>
      <c r="L21" s="12">
        <v>44478</v>
      </c>
    </row>
    <row r="22" spans="7:12" x14ac:dyDescent="0.25">
      <c r="G22" t="s">
        <v>97</v>
      </c>
      <c r="H22" t="s">
        <v>106</v>
      </c>
      <c r="I22" t="s">
        <v>102</v>
      </c>
      <c r="J22" t="str">
        <f>_xlfn.CONCAT(PeriodWeekTable[[#This Row],[FY]],"-",PeriodWeekTable[[#This Row],[Period]],"-",PeriodWeekTable[[#This Row],[Week]])</f>
        <v>FY22-P05-W4</v>
      </c>
      <c r="K22" s="12">
        <v>44479</v>
      </c>
      <c r="L22" s="12">
        <v>44485</v>
      </c>
    </row>
    <row r="23" spans="7:12" x14ac:dyDescent="0.25">
      <c r="G23" t="s">
        <v>97</v>
      </c>
      <c r="H23" t="s">
        <v>107</v>
      </c>
      <c r="I23" t="s">
        <v>99</v>
      </c>
      <c r="J23" t="str">
        <f>_xlfn.CONCAT(PeriodWeekTable[[#This Row],[FY]],"-",PeriodWeekTable[[#This Row],[Period]],"-",PeriodWeekTable[[#This Row],[Week]])</f>
        <v>FY22-P06-W1</v>
      </c>
      <c r="K23" s="12">
        <v>44486</v>
      </c>
      <c r="L23" s="12">
        <v>44492</v>
      </c>
    </row>
    <row r="24" spans="7:12" x14ac:dyDescent="0.25">
      <c r="G24" t="s">
        <v>97</v>
      </c>
      <c r="H24" t="s">
        <v>107</v>
      </c>
      <c r="I24" t="s">
        <v>100</v>
      </c>
      <c r="J24" t="str">
        <f>_xlfn.CONCAT(PeriodWeekTable[[#This Row],[FY]],"-",PeriodWeekTable[[#This Row],[Period]],"-",PeriodWeekTable[[#This Row],[Week]])</f>
        <v>FY22-P06-W2</v>
      </c>
      <c r="K24" s="12">
        <v>44493</v>
      </c>
      <c r="L24" s="12">
        <v>44499</v>
      </c>
    </row>
    <row r="25" spans="7:12" x14ac:dyDescent="0.25">
      <c r="G25" t="s">
        <v>97</v>
      </c>
      <c r="H25" t="s">
        <v>107</v>
      </c>
      <c r="I25" t="s">
        <v>101</v>
      </c>
      <c r="J25" t="str">
        <f>_xlfn.CONCAT(PeriodWeekTable[[#This Row],[FY]],"-",PeriodWeekTable[[#This Row],[Period]],"-",PeriodWeekTable[[#This Row],[Week]])</f>
        <v>FY22-P06-W3</v>
      </c>
      <c r="K25" s="12">
        <v>44500</v>
      </c>
      <c r="L25" s="12">
        <v>44506</v>
      </c>
    </row>
    <row r="26" spans="7:12" x14ac:dyDescent="0.25">
      <c r="G26" t="s">
        <v>97</v>
      </c>
      <c r="H26" t="s">
        <v>107</v>
      </c>
      <c r="I26" t="s">
        <v>102</v>
      </c>
      <c r="J26" t="str">
        <f>_xlfn.CONCAT(PeriodWeekTable[[#This Row],[FY]],"-",PeriodWeekTable[[#This Row],[Period]],"-",PeriodWeekTable[[#This Row],[Week]])</f>
        <v>FY22-P06-W4</v>
      </c>
      <c r="K26" s="12">
        <v>44507</v>
      </c>
      <c r="L26" s="12">
        <v>44513</v>
      </c>
    </row>
    <row r="27" spans="7:12" x14ac:dyDescent="0.25">
      <c r="G27" t="s">
        <v>97</v>
      </c>
      <c r="H27" t="s">
        <v>108</v>
      </c>
      <c r="I27" t="s">
        <v>99</v>
      </c>
      <c r="J27" t="str">
        <f>_xlfn.CONCAT(PeriodWeekTable[[#This Row],[FY]],"-",PeriodWeekTable[[#This Row],[Period]],"-",PeriodWeekTable[[#This Row],[Week]])</f>
        <v>FY22-P07-W1</v>
      </c>
      <c r="K27" s="12">
        <v>44514</v>
      </c>
      <c r="L27" s="12">
        <v>44520</v>
      </c>
    </row>
    <row r="28" spans="7:12" x14ac:dyDescent="0.25">
      <c r="G28" t="s">
        <v>97</v>
      </c>
      <c r="H28" t="s">
        <v>108</v>
      </c>
      <c r="I28" t="s">
        <v>100</v>
      </c>
      <c r="J28" t="str">
        <f>_xlfn.CONCAT(PeriodWeekTable[[#This Row],[FY]],"-",PeriodWeekTable[[#This Row],[Period]],"-",PeriodWeekTable[[#This Row],[Week]])</f>
        <v>FY22-P07-W2</v>
      </c>
      <c r="K28" s="12">
        <v>44521</v>
      </c>
      <c r="L28" s="12">
        <v>44527</v>
      </c>
    </row>
    <row r="29" spans="7:12" x14ac:dyDescent="0.25">
      <c r="G29" t="s">
        <v>97</v>
      </c>
      <c r="H29" t="s">
        <v>108</v>
      </c>
      <c r="I29" t="s">
        <v>101</v>
      </c>
      <c r="J29" t="str">
        <f>_xlfn.CONCAT(PeriodWeekTable[[#This Row],[FY]],"-",PeriodWeekTable[[#This Row],[Period]],"-",PeriodWeekTable[[#This Row],[Week]])</f>
        <v>FY22-P07-W3</v>
      </c>
      <c r="K29" s="12">
        <v>44528</v>
      </c>
      <c r="L29" s="12">
        <v>44534</v>
      </c>
    </row>
    <row r="30" spans="7:12" x14ac:dyDescent="0.25">
      <c r="G30" t="s">
        <v>97</v>
      </c>
      <c r="H30" t="s">
        <v>108</v>
      </c>
      <c r="I30" t="s">
        <v>102</v>
      </c>
      <c r="J30" t="str">
        <f>_xlfn.CONCAT(PeriodWeekTable[[#This Row],[FY]],"-",PeriodWeekTable[[#This Row],[Period]],"-",PeriodWeekTable[[#This Row],[Week]])</f>
        <v>FY22-P07-W4</v>
      </c>
      <c r="K30" s="12">
        <v>44535</v>
      </c>
      <c r="L30" s="12">
        <v>44541</v>
      </c>
    </row>
    <row r="31" spans="7:12" x14ac:dyDescent="0.25">
      <c r="G31" t="s">
        <v>97</v>
      </c>
      <c r="H31" t="s">
        <v>109</v>
      </c>
      <c r="I31" t="s">
        <v>99</v>
      </c>
      <c r="J31" t="str">
        <f>_xlfn.CONCAT(PeriodWeekTable[[#This Row],[FY]],"-",PeriodWeekTable[[#This Row],[Period]],"-",PeriodWeekTable[[#This Row],[Week]])</f>
        <v>FY22-P08-W1</v>
      </c>
      <c r="K31" s="12">
        <v>44542</v>
      </c>
      <c r="L31" s="12">
        <v>44548</v>
      </c>
    </row>
    <row r="32" spans="7:12" x14ac:dyDescent="0.25">
      <c r="G32" t="s">
        <v>97</v>
      </c>
      <c r="H32" t="s">
        <v>109</v>
      </c>
      <c r="I32" t="s">
        <v>100</v>
      </c>
      <c r="J32" t="str">
        <f>_xlfn.CONCAT(PeriodWeekTable[[#This Row],[FY]],"-",PeriodWeekTable[[#This Row],[Period]],"-",PeriodWeekTable[[#This Row],[Week]])</f>
        <v>FY22-P08-W2</v>
      </c>
      <c r="K32" s="12">
        <v>44549</v>
      </c>
      <c r="L32" s="12">
        <v>44555</v>
      </c>
    </row>
    <row r="33" spans="7:12" x14ac:dyDescent="0.25">
      <c r="G33" t="s">
        <v>97</v>
      </c>
      <c r="H33" t="s">
        <v>109</v>
      </c>
      <c r="I33" t="s">
        <v>101</v>
      </c>
      <c r="J33" t="str">
        <f>_xlfn.CONCAT(PeriodWeekTable[[#This Row],[FY]],"-",PeriodWeekTable[[#This Row],[Period]],"-",PeriodWeekTable[[#This Row],[Week]])</f>
        <v>FY22-P08-W3</v>
      </c>
      <c r="K33" s="12">
        <v>44556</v>
      </c>
      <c r="L33" s="12">
        <v>44562</v>
      </c>
    </row>
    <row r="34" spans="7:12" x14ac:dyDescent="0.25">
      <c r="G34" t="s">
        <v>97</v>
      </c>
      <c r="H34" t="s">
        <v>109</v>
      </c>
      <c r="I34" t="s">
        <v>102</v>
      </c>
      <c r="J34" t="str">
        <f>_xlfn.CONCAT(PeriodWeekTable[[#This Row],[FY]],"-",PeriodWeekTable[[#This Row],[Period]],"-",PeriodWeekTable[[#This Row],[Week]])</f>
        <v>FY22-P08-W4</v>
      </c>
      <c r="K34" s="12">
        <v>44563</v>
      </c>
      <c r="L34" s="12">
        <v>44569</v>
      </c>
    </row>
    <row r="35" spans="7:12" x14ac:dyDescent="0.25">
      <c r="G35" t="s">
        <v>97</v>
      </c>
      <c r="H35" t="s">
        <v>110</v>
      </c>
      <c r="I35" t="s">
        <v>99</v>
      </c>
      <c r="J35" t="str">
        <f>_xlfn.CONCAT(PeriodWeekTable[[#This Row],[FY]],"-",PeriodWeekTable[[#This Row],[Period]],"-",PeriodWeekTable[[#This Row],[Week]])</f>
        <v>FY22-P09-W1</v>
      </c>
      <c r="K35" s="12">
        <v>44570</v>
      </c>
      <c r="L35" s="12">
        <v>44576</v>
      </c>
    </row>
    <row r="36" spans="7:12" x14ac:dyDescent="0.25">
      <c r="G36" t="s">
        <v>97</v>
      </c>
      <c r="H36" t="s">
        <v>110</v>
      </c>
      <c r="I36" t="s">
        <v>100</v>
      </c>
      <c r="J36" t="str">
        <f>_xlfn.CONCAT(PeriodWeekTable[[#This Row],[FY]],"-",PeriodWeekTable[[#This Row],[Period]],"-",PeriodWeekTable[[#This Row],[Week]])</f>
        <v>FY22-P09-W2</v>
      </c>
      <c r="K36" s="12">
        <v>44577</v>
      </c>
      <c r="L36" s="12">
        <v>44583</v>
      </c>
    </row>
    <row r="37" spans="7:12" x14ac:dyDescent="0.25">
      <c r="G37" t="s">
        <v>97</v>
      </c>
      <c r="H37" t="s">
        <v>110</v>
      </c>
      <c r="I37" t="s">
        <v>101</v>
      </c>
      <c r="J37" t="str">
        <f>_xlfn.CONCAT(PeriodWeekTable[[#This Row],[FY]],"-",PeriodWeekTable[[#This Row],[Period]],"-",PeriodWeekTable[[#This Row],[Week]])</f>
        <v>FY22-P09-W3</v>
      </c>
      <c r="K37" s="12">
        <v>44584</v>
      </c>
      <c r="L37" s="12">
        <v>44590</v>
      </c>
    </row>
    <row r="38" spans="7:12" x14ac:dyDescent="0.25">
      <c r="G38" t="s">
        <v>97</v>
      </c>
      <c r="H38" t="s">
        <v>110</v>
      </c>
      <c r="I38" t="s">
        <v>102</v>
      </c>
      <c r="J38" t="str">
        <f>_xlfn.CONCAT(PeriodWeekTable[[#This Row],[FY]],"-",PeriodWeekTable[[#This Row],[Period]],"-",PeriodWeekTable[[#This Row],[Week]])</f>
        <v>FY22-P09-W4</v>
      </c>
      <c r="K38" s="12">
        <v>44591</v>
      </c>
      <c r="L38" s="12">
        <v>44597</v>
      </c>
    </row>
    <row r="39" spans="7:12" x14ac:dyDescent="0.25">
      <c r="G39" t="s">
        <v>97</v>
      </c>
      <c r="H39" t="s">
        <v>111</v>
      </c>
      <c r="I39" t="s">
        <v>99</v>
      </c>
      <c r="J39" t="str">
        <f>_xlfn.CONCAT(PeriodWeekTable[[#This Row],[FY]],"-",PeriodWeekTable[[#This Row],[Period]],"-",PeriodWeekTable[[#This Row],[Week]])</f>
        <v>FY22-P10-W1</v>
      </c>
      <c r="K39" s="12">
        <v>44598</v>
      </c>
      <c r="L39" s="12">
        <v>44604</v>
      </c>
    </row>
    <row r="40" spans="7:12" x14ac:dyDescent="0.25">
      <c r="G40" t="s">
        <v>97</v>
      </c>
      <c r="H40" t="s">
        <v>111</v>
      </c>
      <c r="I40" t="s">
        <v>100</v>
      </c>
      <c r="J40" t="str">
        <f>_xlfn.CONCAT(PeriodWeekTable[[#This Row],[FY]],"-",PeriodWeekTable[[#This Row],[Period]],"-",PeriodWeekTable[[#This Row],[Week]])</f>
        <v>FY22-P10-W2</v>
      </c>
      <c r="K40" s="12">
        <v>44605</v>
      </c>
      <c r="L40" s="12">
        <v>44611</v>
      </c>
    </row>
    <row r="41" spans="7:12" x14ac:dyDescent="0.25">
      <c r="G41" t="s">
        <v>97</v>
      </c>
      <c r="H41" t="s">
        <v>111</v>
      </c>
      <c r="I41" t="s">
        <v>101</v>
      </c>
      <c r="J41" t="str">
        <f>_xlfn.CONCAT(PeriodWeekTable[[#This Row],[FY]],"-",PeriodWeekTable[[#This Row],[Period]],"-",PeriodWeekTable[[#This Row],[Week]])</f>
        <v>FY22-P10-W3</v>
      </c>
      <c r="K41" s="12">
        <v>44612</v>
      </c>
      <c r="L41" s="12">
        <v>44618</v>
      </c>
    </row>
    <row r="42" spans="7:12" x14ac:dyDescent="0.25">
      <c r="G42" t="s">
        <v>97</v>
      </c>
      <c r="H42" t="s">
        <v>111</v>
      </c>
      <c r="I42" t="s">
        <v>102</v>
      </c>
      <c r="J42" t="str">
        <f>_xlfn.CONCAT(PeriodWeekTable[[#This Row],[FY]],"-",PeriodWeekTable[[#This Row],[Period]],"-",PeriodWeekTable[[#This Row],[Week]])</f>
        <v>FY22-P10-W4</v>
      </c>
      <c r="K42" s="12">
        <v>44619</v>
      </c>
      <c r="L42" s="12">
        <v>44625</v>
      </c>
    </row>
    <row r="43" spans="7:12" x14ac:dyDescent="0.25">
      <c r="G43" t="s">
        <v>97</v>
      </c>
      <c r="H43" t="s">
        <v>112</v>
      </c>
      <c r="I43" t="s">
        <v>99</v>
      </c>
      <c r="J43" t="str">
        <f>_xlfn.CONCAT(PeriodWeekTable[[#This Row],[FY]],"-",PeriodWeekTable[[#This Row],[Period]],"-",PeriodWeekTable[[#This Row],[Week]])</f>
        <v>FY22-P11-W1</v>
      </c>
      <c r="K43" s="12">
        <v>44626</v>
      </c>
      <c r="L43" s="12">
        <v>44632</v>
      </c>
    </row>
    <row r="44" spans="7:12" x14ac:dyDescent="0.25">
      <c r="G44" t="s">
        <v>97</v>
      </c>
      <c r="H44" t="s">
        <v>112</v>
      </c>
      <c r="I44" t="s">
        <v>100</v>
      </c>
      <c r="J44" t="str">
        <f>_xlfn.CONCAT(PeriodWeekTable[[#This Row],[FY]],"-",PeriodWeekTable[[#This Row],[Period]],"-",PeriodWeekTable[[#This Row],[Week]])</f>
        <v>FY22-P11-W2</v>
      </c>
      <c r="K44" s="12">
        <v>44633</v>
      </c>
      <c r="L44" s="12">
        <v>44639</v>
      </c>
    </row>
    <row r="45" spans="7:12" x14ac:dyDescent="0.25">
      <c r="G45" t="s">
        <v>97</v>
      </c>
      <c r="H45" t="s">
        <v>112</v>
      </c>
      <c r="I45" t="s">
        <v>101</v>
      </c>
      <c r="J45" t="str">
        <f>_xlfn.CONCAT(PeriodWeekTable[[#This Row],[FY]],"-",PeriodWeekTable[[#This Row],[Period]],"-",PeriodWeekTable[[#This Row],[Week]])</f>
        <v>FY22-P11-W3</v>
      </c>
      <c r="K45" s="12">
        <v>44640</v>
      </c>
      <c r="L45" s="12">
        <v>44646</v>
      </c>
    </row>
    <row r="46" spans="7:12" x14ac:dyDescent="0.25">
      <c r="G46" t="s">
        <v>97</v>
      </c>
      <c r="H46" t="s">
        <v>112</v>
      </c>
      <c r="I46" t="s">
        <v>102</v>
      </c>
      <c r="J46" t="str">
        <f>_xlfn.CONCAT(PeriodWeekTable[[#This Row],[FY]],"-",PeriodWeekTable[[#This Row],[Period]],"-",PeriodWeekTable[[#This Row],[Week]])</f>
        <v>FY22-P11-W4</v>
      </c>
      <c r="K46" s="12">
        <v>44647</v>
      </c>
      <c r="L46" s="12">
        <v>44653</v>
      </c>
    </row>
    <row r="47" spans="7:12" x14ac:dyDescent="0.25">
      <c r="G47" t="s">
        <v>97</v>
      </c>
      <c r="H47" t="s">
        <v>113</v>
      </c>
      <c r="I47" t="s">
        <v>99</v>
      </c>
      <c r="J47" t="str">
        <f>_xlfn.CONCAT(PeriodWeekTable[[#This Row],[FY]],"-",PeriodWeekTable[[#This Row],[Period]],"-",PeriodWeekTable[[#This Row],[Week]])</f>
        <v>FY22-P12-W1</v>
      </c>
      <c r="K47" s="12">
        <v>44654</v>
      </c>
      <c r="L47" s="12">
        <v>44660</v>
      </c>
    </row>
    <row r="48" spans="7:12" x14ac:dyDescent="0.25">
      <c r="G48" t="s">
        <v>97</v>
      </c>
      <c r="H48" t="s">
        <v>113</v>
      </c>
      <c r="I48" t="s">
        <v>100</v>
      </c>
      <c r="J48" t="str">
        <f>_xlfn.CONCAT(PeriodWeekTable[[#This Row],[FY]],"-",PeriodWeekTable[[#This Row],[Period]],"-",PeriodWeekTable[[#This Row],[Week]])</f>
        <v>FY22-P12-W2</v>
      </c>
      <c r="K48" s="12">
        <v>44661</v>
      </c>
      <c r="L48" s="12">
        <v>44667</v>
      </c>
    </row>
    <row r="49" spans="7:12" x14ac:dyDescent="0.25">
      <c r="G49" t="s">
        <v>97</v>
      </c>
      <c r="H49" t="s">
        <v>113</v>
      </c>
      <c r="I49" t="s">
        <v>101</v>
      </c>
      <c r="J49" t="str">
        <f>_xlfn.CONCAT(PeriodWeekTable[[#This Row],[FY]],"-",PeriodWeekTable[[#This Row],[Period]],"-",PeriodWeekTable[[#This Row],[Week]])</f>
        <v>FY22-P12-W3</v>
      </c>
      <c r="K49" s="12">
        <v>44668</v>
      </c>
      <c r="L49" s="12">
        <v>44674</v>
      </c>
    </row>
    <row r="50" spans="7:12" x14ac:dyDescent="0.25">
      <c r="G50" t="s">
        <v>97</v>
      </c>
      <c r="H50" t="s">
        <v>113</v>
      </c>
      <c r="I50" t="s">
        <v>102</v>
      </c>
      <c r="J50" t="str">
        <f>_xlfn.CONCAT(PeriodWeekTable[[#This Row],[FY]],"-",PeriodWeekTable[[#This Row],[Period]],"-",PeriodWeekTable[[#This Row],[Week]])</f>
        <v>FY22-P12-W4</v>
      </c>
      <c r="K50" s="12">
        <v>44675</v>
      </c>
      <c r="L50" s="12">
        <v>44681</v>
      </c>
    </row>
    <row r="51" spans="7:12" x14ac:dyDescent="0.25">
      <c r="G51" t="s">
        <v>97</v>
      </c>
      <c r="H51" t="s">
        <v>114</v>
      </c>
      <c r="I51" t="s">
        <v>99</v>
      </c>
      <c r="J51" t="str">
        <f>_xlfn.CONCAT(PeriodWeekTable[[#This Row],[FY]],"-",PeriodWeekTable[[#This Row],[Period]],"-",PeriodWeekTable[[#This Row],[Week]])</f>
        <v>FY22-P13-W1</v>
      </c>
      <c r="K51" s="12">
        <v>44682</v>
      </c>
      <c r="L51" s="12">
        <v>44688</v>
      </c>
    </row>
    <row r="52" spans="7:12" x14ac:dyDescent="0.25">
      <c r="G52" t="s">
        <v>97</v>
      </c>
      <c r="H52" t="s">
        <v>114</v>
      </c>
      <c r="I52" t="s">
        <v>100</v>
      </c>
      <c r="J52" t="str">
        <f>_xlfn.CONCAT(PeriodWeekTable[[#This Row],[FY]],"-",PeriodWeekTable[[#This Row],[Period]],"-",PeriodWeekTable[[#This Row],[Week]])</f>
        <v>FY22-P13-W2</v>
      </c>
      <c r="K52" s="12">
        <v>44689</v>
      </c>
      <c r="L52" s="12">
        <v>44695</v>
      </c>
    </row>
    <row r="53" spans="7:12" x14ac:dyDescent="0.25">
      <c r="G53" t="s">
        <v>97</v>
      </c>
      <c r="H53" t="s">
        <v>114</v>
      </c>
      <c r="I53" t="s">
        <v>101</v>
      </c>
      <c r="J53" t="str">
        <f>_xlfn.CONCAT(PeriodWeekTable[[#This Row],[FY]],"-",PeriodWeekTable[[#This Row],[Period]],"-",PeriodWeekTable[[#This Row],[Week]])</f>
        <v>FY22-P13-W3</v>
      </c>
      <c r="K53" s="12">
        <v>44696</v>
      </c>
      <c r="L53" s="12">
        <v>44702</v>
      </c>
    </row>
    <row r="54" spans="7:12" x14ac:dyDescent="0.25">
      <c r="G54" s="13" t="s">
        <v>97</v>
      </c>
      <c r="H54" s="13" t="s">
        <v>114</v>
      </c>
      <c r="I54" s="13" t="s">
        <v>102</v>
      </c>
      <c r="J54" s="13" t="str">
        <f>_xlfn.CONCAT(PeriodWeekTable[[#This Row],[FY]],"-",PeriodWeekTable[[#This Row],[Period]],"-",PeriodWeekTable[[#This Row],[Week]])</f>
        <v>FY22-P13-W4</v>
      </c>
      <c r="K54" s="14">
        <v>44703</v>
      </c>
      <c r="L54" s="14">
        <v>44709</v>
      </c>
    </row>
    <row r="55" spans="7:12" x14ac:dyDescent="0.25">
      <c r="G55" t="s">
        <v>115</v>
      </c>
      <c r="H55" t="s">
        <v>98</v>
      </c>
      <c r="I55" t="s">
        <v>99</v>
      </c>
      <c r="J55" t="str">
        <f>_xlfn.CONCAT(PeriodWeekTable[[#This Row],[FY]],"-",PeriodWeekTable[[#This Row],[Period]],"-",PeriodWeekTable[[#This Row],[Week]])</f>
        <v>FY23-P01-W1</v>
      </c>
      <c r="K55" s="12">
        <v>44710</v>
      </c>
      <c r="L55" s="12">
        <v>44716</v>
      </c>
    </row>
    <row r="56" spans="7:12" x14ac:dyDescent="0.25">
      <c r="G56" t="s">
        <v>115</v>
      </c>
      <c r="H56" t="s">
        <v>98</v>
      </c>
      <c r="I56" t="s">
        <v>100</v>
      </c>
      <c r="J56" t="str">
        <f>_xlfn.CONCAT(PeriodWeekTable[[#This Row],[FY]],"-",PeriodWeekTable[[#This Row],[Period]],"-",PeriodWeekTable[[#This Row],[Week]])</f>
        <v>FY23-P01-W2</v>
      </c>
      <c r="K56" s="12">
        <v>44717</v>
      </c>
      <c r="L56" s="12">
        <v>44723</v>
      </c>
    </row>
    <row r="57" spans="7:12" x14ac:dyDescent="0.25">
      <c r="G57" t="s">
        <v>115</v>
      </c>
      <c r="H57" t="s">
        <v>98</v>
      </c>
      <c r="I57" t="s">
        <v>101</v>
      </c>
      <c r="J57" t="str">
        <f>_xlfn.CONCAT(PeriodWeekTable[[#This Row],[FY]],"-",PeriodWeekTable[[#This Row],[Period]],"-",PeriodWeekTable[[#This Row],[Week]])</f>
        <v>FY23-P01-W3</v>
      </c>
      <c r="K57" s="12">
        <v>44724</v>
      </c>
      <c r="L57" s="12">
        <v>44730</v>
      </c>
    </row>
    <row r="58" spans="7:12" x14ac:dyDescent="0.25">
      <c r="G58" t="s">
        <v>115</v>
      </c>
      <c r="H58" t="s">
        <v>98</v>
      </c>
      <c r="I58" t="s">
        <v>102</v>
      </c>
      <c r="J58" t="str">
        <f>_xlfn.CONCAT(PeriodWeekTable[[#This Row],[FY]],"-",PeriodWeekTable[[#This Row],[Period]],"-",PeriodWeekTable[[#This Row],[Week]])</f>
        <v>FY23-P01-W4</v>
      </c>
      <c r="K58" s="12">
        <v>44731</v>
      </c>
      <c r="L58" s="12">
        <v>44737</v>
      </c>
    </row>
    <row r="59" spans="7:12" x14ac:dyDescent="0.25">
      <c r="G59" t="s">
        <v>115</v>
      </c>
      <c r="H59" t="s">
        <v>103</v>
      </c>
      <c r="I59" t="s">
        <v>99</v>
      </c>
      <c r="J59" t="str">
        <f>_xlfn.CONCAT(PeriodWeekTable[[#This Row],[FY]],"-",PeriodWeekTable[[#This Row],[Period]],"-",PeriodWeekTable[[#This Row],[Week]])</f>
        <v>FY23-P02-W1</v>
      </c>
      <c r="K59" s="12">
        <v>44738</v>
      </c>
      <c r="L59" s="12">
        <v>44744</v>
      </c>
    </row>
    <row r="60" spans="7:12" x14ac:dyDescent="0.25">
      <c r="G60" t="s">
        <v>115</v>
      </c>
      <c r="H60" t="s">
        <v>103</v>
      </c>
      <c r="I60" t="s">
        <v>100</v>
      </c>
      <c r="J60" t="str">
        <f>_xlfn.CONCAT(PeriodWeekTable[[#This Row],[FY]],"-",PeriodWeekTable[[#This Row],[Period]],"-",PeriodWeekTable[[#This Row],[Week]])</f>
        <v>FY23-P02-W2</v>
      </c>
      <c r="K60" s="12">
        <v>44745</v>
      </c>
      <c r="L60" s="12">
        <v>44751</v>
      </c>
    </row>
    <row r="61" spans="7:12" x14ac:dyDescent="0.25">
      <c r="G61" t="s">
        <v>115</v>
      </c>
      <c r="H61" t="s">
        <v>103</v>
      </c>
      <c r="I61" t="s">
        <v>101</v>
      </c>
      <c r="J61" t="str">
        <f>_xlfn.CONCAT(PeriodWeekTable[[#This Row],[FY]],"-",PeriodWeekTable[[#This Row],[Period]],"-",PeriodWeekTable[[#This Row],[Week]])</f>
        <v>FY23-P02-W3</v>
      </c>
      <c r="K61" s="12">
        <v>44752</v>
      </c>
      <c r="L61" s="12">
        <v>44758</v>
      </c>
    </row>
    <row r="62" spans="7:12" x14ac:dyDescent="0.25">
      <c r="G62" t="s">
        <v>115</v>
      </c>
      <c r="H62" t="s">
        <v>103</v>
      </c>
      <c r="I62" t="s">
        <v>102</v>
      </c>
      <c r="J62" t="str">
        <f>_xlfn.CONCAT(PeriodWeekTable[[#This Row],[FY]],"-",PeriodWeekTable[[#This Row],[Period]],"-",PeriodWeekTable[[#This Row],[Week]])</f>
        <v>FY23-P02-W4</v>
      </c>
      <c r="K62" s="12">
        <v>44759</v>
      </c>
      <c r="L62" s="12">
        <v>44765</v>
      </c>
    </row>
    <row r="63" spans="7:12" x14ac:dyDescent="0.25">
      <c r="G63" t="s">
        <v>115</v>
      </c>
      <c r="H63" t="s">
        <v>104</v>
      </c>
      <c r="I63" t="s">
        <v>99</v>
      </c>
      <c r="J63" t="str">
        <f>_xlfn.CONCAT(PeriodWeekTable[[#This Row],[FY]],"-",PeriodWeekTable[[#This Row],[Period]],"-",PeriodWeekTable[[#This Row],[Week]])</f>
        <v>FY23-P03-W1</v>
      </c>
      <c r="K63" s="12">
        <v>44766</v>
      </c>
      <c r="L63" s="12">
        <v>44772</v>
      </c>
    </row>
    <row r="64" spans="7:12" x14ac:dyDescent="0.25">
      <c r="G64" t="s">
        <v>115</v>
      </c>
      <c r="H64" t="s">
        <v>104</v>
      </c>
      <c r="I64" t="s">
        <v>100</v>
      </c>
      <c r="J64" t="str">
        <f>_xlfn.CONCAT(PeriodWeekTable[[#This Row],[FY]],"-",PeriodWeekTable[[#This Row],[Period]],"-",PeriodWeekTable[[#This Row],[Week]])</f>
        <v>FY23-P03-W2</v>
      </c>
      <c r="K64" s="12">
        <v>44773</v>
      </c>
      <c r="L64" s="12">
        <v>44779</v>
      </c>
    </row>
    <row r="65" spans="7:12" x14ac:dyDescent="0.25">
      <c r="G65" t="s">
        <v>115</v>
      </c>
      <c r="H65" t="s">
        <v>104</v>
      </c>
      <c r="I65" t="s">
        <v>101</v>
      </c>
      <c r="J65" t="str">
        <f>_xlfn.CONCAT(PeriodWeekTable[[#This Row],[FY]],"-",PeriodWeekTable[[#This Row],[Period]],"-",PeriodWeekTable[[#This Row],[Week]])</f>
        <v>FY23-P03-W3</v>
      </c>
      <c r="K65" s="12">
        <v>44780</v>
      </c>
      <c r="L65" s="12">
        <v>44786</v>
      </c>
    </row>
    <row r="66" spans="7:12" x14ac:dyDescent="0.25">
      <c r="G66" t="s">
        <v>115</v>
      </c>
      <c r="H66" t="s">
        <v>104</v>
      </c>
      <c r="I66" t="s">
        <v>102</v>
      </c>
      <c r="J66" t="str">
        <f>_xlfn.CONCAT(PeriodWeekTable[[#This Row],[FY]],"-",PeriodWeekTable[[#This Row],[Period]],"-",PeriodWeekTable[[#This Row],[Week]])</f>
        <v>FY23-P03-W4</v>
      </c>
      <c r="K66" s="12">
        <v>44787</v>
      </c>
      <c r="L66" s="12">
        <v>44793</v>
      </c>
    </row>
    <row r="67" spans="7:12" x14ac:dyDescent="0.25">
      <c r="G67" t="s">
        <v>115</v>
      </c>
      <c r="H67" t="s">
        <v>105</v>
      </c>
      <c r="I67" t="s">
        <v>99</v>
      </c>
      <c r="J67" t="str">
        <f>_xlfn.CONCAT(PeriodWeekTable[[#This Row],[FY]],"-",PeriodWeekTable[[#This Row],[Period]],"-",PeriodWeekTable[[#This Row],[Week]])</f>
        <v>FY23-P04-W1</v>
      </c>
      <c r="K67" s="12">
        <v>44794</v>
      </c>
      <c r="L67" s="12">
        <v>44800</v>
      </c>
    </row>
    <row r="68" spans="7:12" x14ac:dyDescent="0.25">
      <c r="G68" t="s">
        <v>115</v>
      </c>
      <c r="H68" t="s">
        <v>105</v>
      </c>
      <c r="I68" t="s">
        <v>100</v>
      </c>
      <c r="J68" t="str">
        <f>_xlfn.CONCAT(PeriodWeekTable[[#This Row],[FY]],"-",PeriodWeekTable[[#This Row],[Period]],"-",PeriodWeekTable[[#This Row],[Week]])</f>
        <v>FY23-P04-W2</v>
      </c>
      <c r="K68" s="12">
        <v>44801</v>
      </c>
      <c r="L68" s="12">
        <v>44807</v>
      </c>
    </row>
    <row r="69" spans="7:12" x14ac:dyDescent="0.25">
      <c r="G69" t="s">
        <v>115</v>
      </c>
      <c r="H69" t="s">
        <v>105</v>
      </c>
      <c r="I69" t="s">
        <v>101</v>
      </c>
      <c r="J69" t="str">
        <f>_xlfn.CONCAT(PeriodWeekTable[[#This Row],[FY]],"-",PeriodWeekTable[[#This Row],[Period]],"-",PeriodWeekTable[[#This Row],[Week]])</f>
        <v>FY23-P04-W3</v>
      </c>
      <c r="K69" s="12">
        <v>44808</v>
      </c>
      <c r="L69" s="12">
        <v>44814</v>
      </c>
    </row>
    <row r="70" spans="7:12" x14ac:dyDescent="0.25">
      <c r="G70" t="s">
        <v>115</v>
      </c>
      <c r="H70" t="s">
        <v>105</v>
      </c>
      <c r="I70" t="s">
        <v>102</v>
      </c>
      <c r="J70" t="str">
        <f>_xlfn.CONCAT(PeriodWeekTable[[#This Row],[FY]],"-",PeriodWeekTable[[#This Row],[Period]],"-",PeriodWeekTable[[#This Row],[Week]])</f>
        <v>FY23-P04-W4</v>
      </c>
      <c r="K70" s="12">
        <v>44815</v>
      </c>
      <c r="L70" s="12">
        <v>44821</v>
      </c>
    </row>
    <row r="71" spans="7:12" x14ac:dyDescent="0.25">
      <c r="G71" t="s">
        <v>115</v>
      </c>
      <c r="H71" t="s">
        <v>106</v>
      </c>
      <c r="I71" t="s">
        <v>99</v>
      </c>
      <c r="J71" t="str">
        <f>_xlfn.CONCAT(PeriodWeekTable[[#This Row],[FY]],"-",PeriodWeekTable[[#This Row],[Period]],"-",PeriodWeekTable[[#This Row],[Week]])</f>
        <v>FY23-P05-W1</v>
      </c>
      <c r="K71" s="12">
        <v>44822</v>
      </c>
      <c r="L71" s="12">
        <v>44828</v>
      </c>
    </row>
    <row r="72" spans="7:12" x14ac:dyDescent="0.25">
      <c r="G72" t="s">
        <v>115</v>
      </c>
      <c r="H72" t="s">
        <v>106</v>
      </c>
      <c r="I72" t="s">
        <v>100</v>
      </c>
      <c r="J72" t="str">
        <f>_xlfn.CONCAT(PeriodWeekTable[[#This Row],[FY]],"-",PeriodWeekTable[[#This Row],[Period]],"-",PeriodWeekTable[[#This Row],[Week]])</f>
        <v>FY23-P05-W2</v>
      </c>
      <c r="K72" s="12">
        <v>44829</v>
      </c>
      <c r="L72" s="12">
        <v>44835</v>
      </c>
    </row>
    <row r="73" spans="7:12" x14ac:dyDescent="0.25">
      <c r="G73" t="s">
        <v>115</v>
      </c>
      <c r="H73" t="s">
        <v>106</v>
      </c>
      <c r="I73" t="s">
        <v>101</v>
      </c>
      <c r="J73" t="str">
        <f>_xlfn.CONCAT(PeriodWeekTable[[#This Row],[FY]],"-",PeriodWeekTable[[#This Row],[Period]],"-",PeriodWeekTable[[#This Row],[Week]])</f>
        <v>FY23-P05-W3</v>
      </c>
      <c r="K73" s="12">
        <v>44836</v>
      </c>
      <c r="L73" s="12">
        <v>44842</v>
      </c>
    </row>
    <row r="74" spans="7:12" x14ac:dyDescent="0.25">
      <c r="G74" t="s">
        <v>115</v>
      </c>
      <c r="H74" t="s">
        <v>106</v>
      </c>
      <c r="I74" t="s">
        <v>102</v>
      </c>
      <c r="J74" t="str">
        <f>_xlfn.CONCAT(PeriodWeekTable[[#This Row],[FY]],"-",PeriodWeekTable[[#This Row],[Period]],"-",PeriodWeekTable[[#This Row],[Week]])</f>
        <v>FY23-P05-W4</v>
      </c>
      <c r="K74" s="12">
        <v>44843</v>
      </c>
      <c r="L74" s="12">
        <v>44849</v>
      </c>
    </row>
    <row r="75" spans="7:12" x14ac:dyDescent="0.25">
      <c r="G75" t="s">
        <v>115</v>
      </c>
      <c r="H75" t="s">
        <v>107</v>
      </c>
      <c r="I75" t="s">
        <v>99</v>
      </c>
      <c r="J75" t="str">
        <f>_xlfn.CONCAT(PeriodWeekTable[[#This Row],[FY]],"-",PeriodWeekTable[[#This Row],[Period]],"-",PeriodWeekTable[[#This Row],[Week]])</f>
        <v>FY23-P06-W1</v>
      </c>
      <c r="K75" s="12">
        <v>44850</v>
      </c>
      <c r="L75" s="12">
        <v>44856</v>
      </c>
    </row>
    <row r="76" spans="7:12" x14ac:dyDescent="0.25">
      <c r="G76" t="s">
        <v>115</v>
      </c>
      <c r="H76" t="s">
        <v>107</v>
      </c>
      <c r="I76" t="s">
        <v>100</v>
      </c>
      <c r="J76" t="str">
        <f>_xlfn.CONCAT(PeriodWeekTable[[#This Row],[FY]],"-",PeriodWeekTable[[#This Row],[Period]],"-",PeriodWeekTable[[#This Row],[Week]])</f>
        <v>FY23-P06-W2</v>
      </c>
      <c r="K76" s="12">
        <v>44857</v>
      </c>
      <c r="L76" s="12">
        <v>44863</v>
      </c>
    </row>
    <row r="77" spans="7:12" x14ac:dyDescent="0.25">
      <c r="G77" t="s">
        <v>115</v>
      </c>
      <c r="H77" t="s">
        <v>107</v>
      </c>
      <c r="I77" t="s">
        <v>101</v>
      </c>
      <c r="J77" t="str">
        <f>_xlfn.CONCAT(PeriodWeekTable[[#This Row],[FY]],"-",PeriodWeekTable[[#This Row],[Period]],"-",PeriodWeekTable[[#This Row],[Week]])</f>
        <v>FY23-P06-W3</v>
      </c>
      <c r="K77" s="12">
        <v>44864</v>
      </c>
      <c r="L77" s="12">
        <v>44870</v>
      </c>
    </row>
    <row r="78" spans="7:12" x14ac:dyDescent="0.25">
      <c r="G78" t="s">
        <v>115</v>
      </c>
      <c r="H78" t="s">
        <v>107</v>
      </c>
      <c r="I78" t="s">
        <v>102</v>
      </c>
      <c r="J78" t="str">
        <f>_xlfn.CONCAT(PeriodWeekTable[[#This Row],[FY]],"-",PeriodWeekTable[[#This Row],[Period]],"-",PeriodWeekTable[[#This Row],[Week]])</f>
        <v>FY23-P06-W4</v>
      </c>
      <c r="K78" s="12">
        <v>44871</v>
      </c>
      <c r="L78" s="12">
        <v>44877</v>
      </c>
    </row>
    <row r="79" spans="7:12" x14ac:dyDescent="0.25">
      <c r="G79" t="s">
        <v>115</v>
      </c>
      <c r="H79" t="s">
        <v>108</v>
      </c>
      <c r="I79" t="s">
        <v>99</v>
      </c>
      <c r="J79" t="str">
        <f>_xlfn.CONCAT(PeriodWeekTable[[#This Row],[FY]],"-",PeriodWeekTable[[#This Row],[Period]],"-",PeriodWeekTable[[#This Row],[Week]])</f>
        <v>FY23-P07-W1</v>
      </c>
      <c r="K79" s="12">
        <v>44878</v>
      </c>
      <c r="L79" s="12">
        <v>44884</v>
      </c>
    </row>
    <row r="80" spans="7:12" x14ac:dyDescent="0.25">
      <c r="G80" t="s">
        <v>115</v>
      </c>
      <c r="H80" t="s">
        <v>108</v>
      </c>
      <c r="I80" t="s">
        <v>100</v>
      </c>
      <c r="J80" t="str">
        <f>_xlfn.CONCAT(PeriodWeekTable[[#This Row],[FY]],"-",PeriodWeekTable[[#This Row],[Period]],"-",PeriodWeekTable[[#This Row],[Week]])</f>
        <v>FY23-P07-W2</v>
      </c>
      <c r="K80" s="12">
        <v>44885</v>
      </c>
      <c r="L80" s="12">
        <v>44891</v>
      </c>
    </row>
    <row r="81" spans="7:12" x14ac:dyDescent="0.25">
      <c r="G81" t="s">
        <v>115</v>
      </c>
      <c r="H81" t="s">
        <v>108</v>
      </c>
      <c r="I81" t="s">
        <v>101</v>
      </c>
      <c r="J81" t="str">
        <f>_xlfn.CONCAT(PeriodWeekTable[[#This Row],[FY]],"-",PeriodWeekTable[[#This Row],[Period]],"-",PeriodWeekTable[[#This Row],[Week]])</f>
        <v>FY23-P07-W3</v>
      </c>
      <c r="K81" s="12">
        <v>44892</v>
      </c>
      <c r="L81" s="12">
        <v>44898</v>
      </c>
    </row>
    <row r="82" spans="7:12" x14ac:dyDescent="0.25">
      <c r="G82" t="s">
        <v>115</v>
      </c>
      <c r="H82" t="s">
        <v>108</v>
      </c>
      <c r="I82" t="s">
        <v>102</v>
      </c>
      <c r="J82" t="str">
        <f>_xlfn.CONCAT(PeriodWeekTable[[#This Row],[FY]],"-",PeriodWeekTable[[#This Row],[Period]],"-",PeriodWeekTable[[#This Row],[Week]])</f>
        <v>FY23-P07-W4</v>
      </c>
      <c r="K82" s="12">
        <v>44899</v>
      </c>
      <c r="L82" s="12">
        <v>44905</v>
      </c>
    </row>
    <row r="83" spans="7:12" x14ac:dyDescent="0.25">
      <c r="G83" t="s">
        <v>115</v>
      </c>
      <c r="H83" t="s">
        <v>109</v>
      </c>
      <c r="I83" t="s">
        <v>99</v>
      </c>
      <c r="J83" t="str">
        <f>_xlfn.CONCAT(PeriodWeekTable[[#This Row],[FY]],"-",PeriodWeekTable[[#This Row],[Period]],"-",PeriodWeekTable[[#This Row],[Week]])</f>
        <v>FY23-P08-W1</v>
      </c>
      <c r="K83" s="12">
        <v>44906</v>
      </c>
      <c r="L83" s="12">
        <v>44912</v>
      </c>
    </row>
    <row r="84" spans="7:12" x14ac:dyDescent="0.25">
      <c r="G84" t="s">
        <v>115</v>
      </c>
      <c r="H84" t="s">
        <v>109</v>
      </c>
      <c r="I84" t="s">
        <v>100</v>
      </c>
      <c r="J84" t="str">
        <f>_xlfn.CONCAT(PeriodWeekTable[[#This Row],[FY]],"-",PeriodWeekTable[[#This Row],[Period]],"-",PeriodWeekTable[[#This Row],[Week]])</f>
        <v>FY23-P08-W2</v>
      </c>
      <c r="K84" s="12">
        <v>44913</v>
      </c>
      <c r="L84" s="12">
        <v>44919</v>
      </c>
    </row>
    <row r="85" spans="7:12" x14ac:dyDescent="0.25">
      <c r="G85" t="s">
        <v>115</v>
      </c>
      <c r="H85" t="s">
        <v>109</v>
      </c>
      <c r="I85" t="s">
        <v>101</v>
      </c>
      <c r="J85" t="str">
        <f>_xlfn.CONCAT(PeriodWeekTable[[#This Row],[FY]],"-",PeriodWeekTable[[#This Row],[Period]],"-",PeriodWeekTable[[#This Row],[Week]])</f>
        <v>FY23-P08-W3</v>
      </c>
      <c r="K85" s="12">
        <v>44920</v>
      </c>
      <c r="L85" s="12">
        <v>44926</v>
      </c>
    </row>
    <row r="86" spans="7:12" x14ac:dyDescent="0.25">
      <c r="G86" t="s">
        <v>115</v>
      </c>
      <c r="H86" t="s">
        <v>109</v>
      </c>
      <c r="I86" t="s">
        <v>102</v>
      </c>
      <c r="J86" t="str">
        <f>_xlfn.CONCAT(PeriodWeekTable[[#This Row],[FY]],"-",PeriodWeekTable[[#This Row],[Period]],"-",PeriodWeekTable[[#This Row],[Week]])</f>
        <v>FY23-P08-W4</v>
      </c>
      <c r="K86" s="12">
        <v>44927</v>
      </c>
      <c r="L86" s="12">
        <v>44933</v>
      </c>
    </row>
    <row r="87" spans="7:12" x14ac:dyDescent="0.25">
      <c r="G87" t="s">
        <v>115</v>
      </c>
      <c r="H87" t="s">
        <v>110</v>
      </c>
      <c r="I87" t="s">
        <v>99</v>
      </c>
      <c r="J87" t="str">
        <f>_xlfn.CONCAT(PeriodWeekTable[[#This Row],[FY]],"-",PeriodWeekTable[[#This Row],[Period]],"-",PeriodWeekTable[[#This Row],[Week]])</f>
        <v>FY23-P09-W1</v>
      </c>
      <c r="K87" s="12">
        <v>44934</v>
      </c>
      <c r="L87" s="12">
        <v>44940</v>
      </c>
    </row>
    <row r="88" spans="7:12" x14ac:dyDescent="0.25">
      <c r="G88" t="s">
        <v>115</v>
      </c>
      <c r="H88" t="s">
        <v>110</v>
      </c>
      <c r="I88" t="s">
        <v>100</v>
      </c>
      <c r="J88" t="str">
        <f>_xlfn.CONCAT(PeriodWeekTable[[#This Row],[FY]],"-",PeriodWeekTable[[#This Row],[Period]],"-",PeriodWeekTable[[#This Row],[Week]])</f>
        <v>FY23-P09-W2</v>
      </c>
      <c r="K88" s="12">
        <v>44941</v>
      </c>
      <c r="L88" s="12">
        <v>44947</v>
      </c>
    </row>
    <row r="89" spans="7:12" x14ac:dyDescent="0.25">
      <c r="G89" t="s">
        <v>115</v>
      </c>
      <c r="H89" t="s">
        <v>110</v>
      </c>
      <c r="I89" t="s">
        <v>101</v>
      </c>
      <c r="J89" t="str">
        <f>_xlfn.CONCAT(PeriodWeekTable[[#This Row],[FY]],"-",PeriodWeekTable[[#This Row],[Period]],"-",PeriodWeekTable[[#This Row],[Week]])</f>
        <v>FY23-P09-W3</v>
      </c>
      <c r="K89" s="12">
        <v>44948</v>
      </c>
      <c r="L89" s="12">
        <v>44954</v>
      </c>
    </row>
    <row r="90" spans="7:12" x14ac:dyDescent="0.25">
      <c r="G90" t="s">
        <v>115</v>
      </c>
      <c r="H90" t="s">
        <v>110</v>
      </c>
      <c r="I90" t="s">
        <v>102</v>
      </c>
      <c r="J90" t="str">
        <f>_xlfn.CONCAT(PeriodWeekTable[[#This Row],[FY]],"-",PeriodWeekTable[[#This Row],[Period]],"-",PeriodWeekTable[[#This Row],[Week]])</f>
        <v>FY23-P09-W4</v>
      </c>
      <c r="K90" s="12">
        <v>44955</v>
      </c>
      <c r="L90" s="12">
        <v>44961</v>
      </c>
    </row>
    <row r="91" spans="7:12" x14ac:dyDescent="0.25">
      <c r="G91" t="s">
        <v>115</v>
      </c>
      <c r="H91" t="s">
        <v>111</v>
      </c>
      <c r="I91" t="s">
        <v>99</v>
      </c>
      <c r="J91" t="str">
        <f>_xlfn.CONCAT(PeriodWeekTable[[#This Row],[FY]],"-",PeriodWeekTable[[#This Row],[Period]],"-",PeriodWeekTable[[#This Row],[Week]])</f>
        <v>FY23-P10-W1</v>
      </c>
      <c r="K91" s="12">
        <v>44962</v>
      </c>
      <c r="L91" s="12">
        <v>44968</v>
      </c>
    </row>
    <row r="92" spans="7:12" x14ac:dyDescent="0.25">
      <c r="G92" t="s">
        <v>115</v>
      </c>
      <c r="H92" t="s">
        <v>111</v>
      </c>
      <c r="I92" t="s">
        <v>100</v>
      </c>
      <c r="J92" t="str">
        <f>_xlfn.CONCAT(PeriodWeekTable[[#This Row],[FY]],"-",PeriodWeekTable[[#This Row],[Period]],"-",PeriodWeekTable[[#This Row],[Week]])</f>
        <v>FY23-P10-W2</v>
      </c>
      <c r="K92" s="12">
        <v>44969</v>
      </c>
      <c r="L92" s="12">
        <v>44975</v>
      </c>
    </row>
    <row r="93" spans="7:12" x14ac:dyDescent="0.25">
      <c r="G93" t="s">
        <v>115</v>
      </c>
      <c r="H93" t="s">
        <v>111</v>
      </c>
      <c r="I93" t="s">
        <v>101</v>
      </c>
      <c r="J93" t="str">
        <f>_xlfn.CONCAT(PeriodWeekTable[[#This Row],[FY]],"-",PeriodWeekTable[[#This Row],[Period]],"-",PeriodWeekTable[[#This Row],[Week]])</f>
        <v>FY23-P10-W3</v>
      </c>
      <c r="K93" s="12">
        <v>44976</v>
      </c>
      <c r="L93" s="12">
        <v>44982</v>
      </c>
    </row>
    <row r="94" spans="7:12" x14ac:dyDescent="0.25">
      <c r="G94" t="s">
        <v>115</v>
      </c>
      <c r="H94" t="s">
        <v>111</v>
      </c>
      <c r="I94" t="s">
        <v>102</v>
      </c>
      <c r="J94" t="str">
        <f>_xlfn.CONCAT(PeriodWeekTable[[#This Row],[FY]],"-",PeriodWeekTable[[#This Row],[Period]],"-",PeriodWeekTable[[#This Row],[Week]])</f>
        <v>FY23-P10-W4</v>
      </c>
      <c r="K94" s="12">
        <v>44983</v>
      </c>
      <c r="L94" s="12">
        <v>44989</v>
      </c>
    </row>
    <row r="95" spans="7:12" x14ac:dyDescent="0.25">
      <c r="G95" t="s">
        <v>115</v>
      </c>
      <c r="H95" t="s">
        <v>112</v>
      </c>
      <c r="I95" t="s">
        <v>99</v>
      </c>
      <c r="J95" t="str">
        <f>_xlfn.CONCAT(PeriodWeekTable[[#This Row],[FY]],"-",PeriodWeekTable[[#This Row],[Period]],"-",PeriodWeekTable[[#This Row],[Week]])</f>
        <v>FY23-P11-W1</v>
      </c>
      <c r="K95" s="12">
        <v>44990</v>
      </c>
      <c r="L95" s="12">
        <v>44996</v>
      </c>
    </row>
    <row r="96" spans="7:12" x14ac:dyDescent="0.25">
      <c r="G96" t="s">
        <v>115</v>
      </c>
      <c r="H96" t="s">
        <v>112</v>
      </c>
      <c r="I96" t="s">
        <v>100</v>
      </c>
      <c r="J96" t="str">
        <f>_xlfn.CONCAT(PeriodWeekTable[[#This Row],[FY]],"-",PeriodWeekTable[[#This Row],[Period]],"-",PeriodWeekTable[[#This Row],[Week]])</f>
        <v>FY23-P11-W2</v>
      </c>
      <c r="K96" s="12">
        <v>44997</v>
      </c>
      <c r="L96" s="12">
        <v>45003</v>
      </c>
    </row>
    <row r="97" spans="7:12" x14ac:dyDescent="0.25">
      <c r="G97" t="s">
        <v>115</v>
      </c>
      <c r="H97" t="s">
        <v>112</v>
      </c>
      <c r="I97" t="s">
        <v>101</v>
      </c>
      <c r="J97" t="str">
        <f>_xlfn.CONCAT(PeriodWeekTable[[#This Row],[FY]],"-",PeriodWeekTable[[#This Row],[Period]],"-",PeriodWeekTable[[#This Row],[Week]])</f>
        <v>FY23-P11-W3</v>
      </c>
      <c r="K97" s="12">
        <v>45004</v>
      </c>
      <c r="L97" s="12">
        <v>45010</v>
      </c>
    </row>
    <row r="98" spans="7:12" x14ac:dyDescent="0.25">
      <c r="G98" t="s">
        <v>115</v>
      </c>
      <c r="H98" t="s">
        <v>112</v>
      </c>
      <c r="I98" t="s">
        <v>102</v>
      </c>
      <c r="J98" t="str">
        <f>_xlfn.CONCAT(PeriodWeekTable[[#This Row],[FY]],"-",PeriodWeekTable[[#This Row],[Period]],"-",PeriodWeekTable[[#This Row],[Week]])</f>
        <v>FY23-P11-W4</v>
      </c>
      <c r="K98" s="12">
        <v>45011</v>
      </c>
      <c r="L98" s="12">
        <v>45017</v>
      </c>
    </row>
    <row r="99" spans="7:12" x14ac:dyDescent="0.25">
      <c r="G99" t="s">
        <v>115</v>
      </c>
      <c r="H99" t="s">
        <v>113</v>
      </c>
      <c r="I99" t="s">
        <v>99</v>
      </c>
      <c r="J99" t="str">
        <f>_xlfn.CONCAT(PeriodWeekTable[[#This Row],[FY]],"-",PeriodWeekTable[[#This Row],[Period]],"-",PeriodWeekTable[[#This Row],[Week]])</f>
        <v>FY23-P12-W1</v>
      </c>
      <c r="K99" s="12">
        <v>45018</v>
      </c>
      <c r="L99" s="12">
        <v>45024</v>
      </c>
    </row>
    <row r="100" spans="7:12" x14ac:dyDescent="0.25">
      <c r="G100" t="s">
        <v>115</v>
      </c>
      <c r="H100" t="s">
        <v>113</v>
      </c>
      <c r="I100" t="s">
        <v>100</v>
      </c>
      <c r="J100" t="str">
        <f>_xlfn.CONCAT(PeriodWeekTable[[#This Row],[FY]],"-",PeriodWeekTable[[#This Row],[Period]],"-",PeriodWeekTable[[#This Row],[Week]])</f>
        <v>FY23-P12-W2</v>
      </c>
      <c r="K100" s="12">
        <v>45025</v>
      </c>
      <c r="L100" s="12">
        <v>45031</v>
      </c>
    </row>
    <row r="101" spans="7:12" x14ac:dyDescent="0.25">
      <c r="G101" t="s">
        <v>115</v>
      </c>
      <c r="H101" t="s">
        <v>113</v>
      </c>
      <c r="I101" t="s">
        <v>101</v>
      </c>
      <c r="J101" t="str">
        <f>_xlfn.CONCAT(PeriodWeekTable[[#This Row],[FY]],"-",PeriodWeekTable[[#This Row],[Period]],"-",PeriodWeekTable[[#This Row],[Week]])</f>
        <v>FY23-P12-W3</v>
      </c>
      <c r="K101" s="12">
        <v>45032</v>
      </c>
      <c r="L101" s="12">
        <v>45038</v>
      </c>
    </row>
    <row r="102" spans="7:12" x14ac:dyDescent="0.25">
      <c r="G102" t="s">
        <v>115</v>
      </c>
      <c r="H102" t="s">
        <v>113</v>
      </c>
      <c r="I102" t="s">
        <v>102</v>
      </c>
      <c r="J102" t="str">
        <f>_xlfn.CONCAT(PeriodWeekTable[[#This Row],[FY]],"-",PeriodWeekTable[[#This Row],[Period]],"-",PeriodWeekTable[[#This Row],[Week]])</f>
        <v>FY23-P12-W4</v>
      </c>
      <c r="K102" s="12">
        <v>45039</v>
      </c>
      <c r="L102" s="12">
        <v>45045</v>
      </c>
    </row>
    <row r="103" spans="7:12" x14ac:dyDescent="0.25">
      <c r="G103" t="s">
        <v>115</v>
      </c>
      <c r="H103" t="s">
        <v>114</v>
      </c>
      <c r="I103" t="s">
        <v>99</v>
      </c>
      <c r="J103" t="str">
        <f>_xlfn.CONCAT(PeriodWeekTable[[#This Row],[FY]],"-",PeriodWeekTable[[#This Row],[Period]],"-",PeriodWeekTable[[#This Row],[Week]])</f>
        <v>FY23-P13-W1</v>
      </c>
      <c r="K103" s="12">
        <v>45046</v>
      </c>
      <c r="L103" s="12">
        <v>45052</v>
      </c>
    </row>
    <row r="104" spans="7:12" x14ac:dyDescent="0.25">
      <c r="G104" t="s">
        <v>115</v>
      </c>
      <c r="H104" t="s">
        <v>114</v>
      </c>
      <c r="I104" t="s">
        <v>100</v>
      </c>
      <c r="J104" t="str">
        <f>_xlfn.CONCAT(PeriodWeekTable[[#This Row],[FY]],"-",PeriodWeekTable[[#This Row],[Period]],"-",PeriodWeekTable[[#This Row],[Week]])</f>
        <v>FY23-P13-W2</v>
      </c>
      <c r="K104" s="12">
        <v>45053</v>
      </c>
      <c r="L104" s="12">
        <v>45059</v>
      </c>
    </row>
    <row r="105" spans="7:12" x14ac:dyDescent="0.25">
      <c r="G105" t="s">
        <v>115</v>
      </c>
      <c r="H105" t="s">
        <v>114</v>
      </c>
      <c r="I105" t="s">
        <v>101</v>
      </c>
      <c r="J105" t="str">
        <f>_xlfn.CONCAT(PeriodWeekTable[[#This Row],[FY]],"-",PeriodWeekTable[[#This Row],[Period]],"-",PeriodWeekTable[[#This Row],[Week]])</f>
        <v>FY23-P13-W3</v>
      </c>
      <c r="K105" s="12">
        <v>45060</v>
      </c>
      <c r="L105" s="12">
        <v>45066</v>
      </c>
    </row>
    <row r="106" spans="7:12" x14ac:dyDescent="0.25">
      <c r="G106" t="s">
        <v>115</v>
      </c>
      <c r="H106" t="s">
        <v>114</v>
      </c>
      <c r="I106" t="s">
        <v>102</v>
      </c>
      <c r="J106" t="str">
        <f>_xlfn.CONCAT(PeriodWeekTable[[#This Row],[FY]],"-",PeriodWeekTable[[#This Row],[Period]],"-",PeriodWeekTable[[#This Row],[Week]])</f>
        <v>FY23-P13-W4</v>
      </c>
      <c r="K106" s="12">
        <v>45067</v>
      </c>
      <c r="L106" s="12">
        <v>45073</v>
      </c>
    </row>
    <row r="107" spans="7:12" x14ac:dyDescent="0.25">
      <c r="G107" s="13" t="s">
        <v>115</v>
      </c>
      <c r="H107" s="13" t="s">
        <v>114</v>
      </c>
      <c r="I107" s="13" t="s">
        <v>116</v>
      </c>
      <c r="J107" s="13" t="str">
        <f>_xlfn.CONCAT(PeriodWeekTable[[#This Row],[FY]],"-",PeriodWeekTable[[#This Row],[Period]],"-",PeriodWeekTable[[#This Row],[Week]])</f>
        <v>FY23-P13-W5</v>
      </c>
      <c r="K107" s="14">
        <v>45074</v>
      </c>
      <c r="L107" s="14">
        <v>45080</v>
      </c>
    </row>
    <row r="108" spans="7:12" x14ac:dyDescent="0.25">
      <c r="G108" t="s">
        <v>117</v>
      </c>
      <c r="H108" t="s">
        <v>98</v>
      </c>
      <c r="I108" t="s">
        <v>99</v>
      </c>
      <c r="J108" t="str">
        <f>_xlfn.CONCAT(PeriodWeekTable[[#This Row],[FY]],"-",PeriodWeekTable[[#This Row],[Period]],"-",PeriodWeekTable[[#This Row],[Week]])</f>
        <v>FY24-P01-W1</v>
      </c>
      <c r="K108" s="12">
        <f>L107+1</f>
        <v>45081</v>
      </c>
      <c r="L108" s="12">
        <f>PeriodWeekTable[[#This Row],[Start Date]]+6</f>
        <v>45087</v>
      </c>
    </row>
    <row r="109" spans="7:12" x14ac:dyDescent="0.25">
      <c r="G109" t="s">
        <v>117</v>
      </c>
      <c r="H109" t="s">
        <v>98</v>
      </c>
      <c r="I109" t="s">
        <v>100</v>
      </c>
      <c r="J109" t="str">
        <f>_xlfn.CONCAT(PeriodWeekTable[[#This Row],[FY]],"-",PeriodWeekTable[[#This Row],[Period]],"-",PeriodWeekTable[[#This Row],[Week]])</f>
        <v>FY24-P01-W2</v>
      </c>
      <c r="K109" s="12">
        <f t="shared" ref="K109:K159" si="0">L108+1</f>
        <v>45088</v>
      </c>
      <c r="L109" s="12">
        <f>PeriodWeekTable[[#This Row],[Start Date]]+6</f>
        <v>45094</v>
      </c>
    </row>
    <row r="110" spans="7:12" x14ac:dyDescent="0.25">
      <c r="G110" t="s">
        <v>117</v>
      </c>
      <c r="H110" t="s">
        <v>98</v>
      </c>
      <c r="I110" t="s">
        <v>101</v>
      </c>
      <c r="J110" t="str">
        <f>_xlfn.CONCAT(PeriodWeekTable[[#This Row],[FY]],"-",PeriodWeekTable[[#This Row],[Period]],"-",PeriodWeekTable[[#This Row],[Week]])</f>
        <v>FY24-P01-W3</v>
      </c>
      <c r="K110" s="12">
        <f t="shared" si="0"/>
        <v>45095</v>
      </c>
      <c r="L110" s="12">
        <f>PeriodWeekTable[[#This Row],[Start Date]]+6</f>
        <v>45101</v>
      </c>
    </row>
    <row r="111" spans="7:12" x14ac:dyDescent="0.25">
      <c r="G111" t="s">
        <v>117</v>
      </c>
      <c r="H111" t="s">
        <v>98</v>
      </c>
      <c r="I111" t="s">
        <v>102</v>
      </c>
      <c r="J111" t="str">
        <f>_xlfn.CONCAT(PeriodWeekTable[[#This Row],[FY]],"-",PeriodWeekTable[[#This Row],[Period]],"-",PeriodWeekTable[[#This Row],[Week]])</f>
        <v>FY24-P01-W4</v>
      </c>
      <c r="K111" s="12">
        <f t="shared" si="0"/>
        <v>45102</v>
      </c>
      <c r="L111" s="12">
        <f>PeriodWeekTable[[#This Row],[Start Date]]+6</f>
        <v>45108</v>
      </c>
    </row>
    <row r="112" spans="7:12" x14ac:dyDescent="0.25">
      <c r="G112" t="s">
        <v>117</v>
      </c>
      <c r="H112" t="s">
        <v>103</v>
      </c>
      <c r="I112" t="s">
        <v>99</v>
      </c>
      <c r="J112" t="str">
        <f>_xlfn.CONCAT(PeriodWeekTable[[#This Row],[FY]],"-",PeriodWeekTable[[#This Row],[Period]],"-",PeriodWeekTable[[#This Row],[Week]])</f>
        <v>FY24-P02-W1</v>
      </c>
      <c r="K112" s="12">
        <f t="shared" si="0"/>
        <v>45109</v>
      </c>
      <c r="L112" s="12">
        <f>PeriodWeekTable[[#This Row],[Start Date]]+6</f>
        <v>45115</v>
      </c>
    </row>
    <row r="113" spans="7:12" x14ac:dyDescent="0.25">
      <c r="G113" t="s">
        <v>117</v>
      </c>
      <c r="H113" t="s">
        <v>103</v>
      </c>
      <c r="I113" t="s">
        <v>100</v>
      </c>
      <c r="J113" t="str">
        <f>_xlfn.CONCAT(PeriodWeekTable[[#This Row],[FY]],"-",PeriodWeekTable[[#This Row],[Period]],"-",PeriodWeekTable[[#This Row],[Week]])</f>
        <v>FY24-P02-W2</v>
      </c>
      <c r="K113" s="12">
        <f t="shared" si="0"/>
        <v>45116</v>
      </c>
      <c r="L113" s="12">
        <f>PeriodWeekTable[[#This Row],[Start Date]]+6</f>
        <v>45122</v>
      </c>
    </row>
    <row r="114" spans="7:12" x14ac:dyDescent="0.25">
      <c r="G114" t="s">
        <v>117</v>
      </c>
      <c r="H114" t="s">
        <v>103</v>
      </c>
      <c r="I114" t="s">
        <v>101</v>
      </c>
      <c r="J114" t="str">
        <f>_xlfn.CONCAT(PeriodWeekTable[[#This Row],[FY]],"-",PeriodWeekTable[[#This Row],[Period]],"-",PeriodWeekTable[[#This Row],[Week]])</f>
        <v>FY24-P02-W3</v>
      </c>
      <c r="K114" s="12">
        <f t="shared" si="0"/>
        <v>45123</v>
      </c>
      <c r="L114" s="12">
        <f>PeriodWeekTable[[#This Row],[Start Date]]+6</f>
        <v>45129</v>
      </c>
    </row>
    <row r="115" spans="7:12" x14ac:dyDescent="0.25">
      <c r="G115" t="s">
        <v>117</v>
      </c>
      <c r="H115" t="s">
        <v>103</v>
      </c>
      <c r="I115" t="s">
        <v>102</v>
      </c>
      <c r="J115" t="str">
        <f>_xlfn.CONCAT(PeriodWeekTable[[#This Row],[FY]],"-",PeriodWeekTable[[#This Row],[Period]],"-",PeriodWeekTable[[#This Row],[Week]])</f>
        <v>FY24-P02-W4</v>
      </c>
      <c r="K115" s="12">
        <f t="shared" si="0"/>
        <v>45130</v>
      </c>
      <c r="L115" s="12">
        <f>PeriodWeekTable[[#This Row],[Start Date]]+6</f>
        <v>45136</v>
      </c>
    </row>
    <row r="116" spans="7:12" x14ac:dyDescent="0.25">
      <c r="G116" t="s">
        <v>117</v>
      </c>
      <c r="H116" t="s">
        <v>104</v>
      </c>
      <c r="I116" t="s">
        <v>99</v>
      </c>
      <c r="J116" t="str">
        <f>_xlfn.CONCAT(PeriodWeekTable[[#This Row],[FY]],"-",PeriodWeekTable[[#This Row],[Period]],"-",PeriodWeekTable[[#This Row],[Week]])</f>
        <v>FY24-P03-W1</v>
      </c>
      <c r="K116" s="12">
        <f t="shared" si="0"/>
        <v>45137</v>
      </c>
      <c r="L116" s="12">
        <f>PeriodWeekTable[[#This Row],[Start Date]]+6</f>
        <v>45143</v>
      </c>
    </row>
    <row r="117" spans="7:12" x14ac:dyDescent="0.25">
      <c r="G117" t="s">
        <v>117</v>
      </c>
      <c r="H117" t="s">
        <v>104</v>
      </c>
      <c r="I117" t="s">
        <v>100</v>
      </c>
      <c r="J117" t="str">
        <f>_xlfn.CONCAT(PeriodWeekTable[[#This Row],[FY]],"-",PeriodWeekTable[[#This Row],[Period]],"-",PeriodWeekTable[[#This Row],[Week]])</f>
        <v>FY24-P03-W2</v>
      </c>
      <c r="K117" s="12">
        <f t="shared" si="0"/>
        <v>45144</v>
      </c>
      <c r="L117" s="12">
        <f>PeriodWeekTable[[#This Row],[Start Date]]+6</f>
        <v>45150</v>
      </c>
    </row>
    <row r="118" spans="7:12" x14ac:dyDescent="0.25">
      <c r="G118" t="s">
        <v>117</v>
      </c>
      <c r="H118" t="s">
        <v>104</v>
      </c>
      <c r="I118" t="s">
        <v>101</v>
      </c>
      <c r="J118" t="str">
        <f>_xlfn.CONCAT(PeriodWeekTable[[#This Row],[FY]],"-",PeriodWeekTable[[#This Row],[Period]],"-",PeriodWeekTable[[#This Row],[Week]])</f>
        <v>FY24-P03-W3</v>
      </c>
      <c r="K118" s="12">
        <f t="shared" si="0"/>
        <v>45151</v>
      </c>
      <c r="L118" s="12">
        <f>PeriodWeekTable[[#This Row],[Start Date]]+6</f>
        <v>45157</v>
      </c>
    </row>
    <row r="119" spans="7:12" x14ac:dyDescent="0.25">
      <c r="G119" t="s">
        <v>117</v>
      </c>
      <c r="H119" t="s">
        <v>104</v>
      </c>
      <c r="I119" t="s">
        <v>102</v>
      </c>
      <c r="J119" t="str">
        <f>_xlfn.CONCAT(PeriodWeekTable[[#This Row],[FY]],"-",PeriodWeekTable[[#This Row],[Period]],"-",PeriodWeekTable[[#This Row],[Week]])</f>
        <v>FY24-P03-W4</v>
      </c>
      <c r="K119" s="12">
        <f t="shared" si="0"/>
        <v>45158</v>
      </c>
      <c r="L119" s="12">
        <f>PeriodWeekTable[[#This Row],[Start Date]]+6</f>
        <v>45164</v>
      </c>
    </row>
    <row r="120" spans="7:12" x14ac:dyDescent="0.25">
      <c r="G120" t="s">
        <v>117</v>
      </c>
      <c r="H120" t="s">
        <v>105</v>
      </c>
      <c r="I120" t="s">
        <v>99</v>
      </c>
      <c r="J120" t="str">
        <f>_xlfn.CONCAT(PeriodWeekTable[[#This Row],[FY]],"-",PeriodWeekTable[[#This Row],[Period]],"-",PeriodWeekTable[[#This Row],[Week]])</f>
        <v>FY24-P04-W1</v>
      </c>
      <c r="K120" s="12">
        <f t="shared" si="0"/>
        <v>45165</v>
      </c>
      <c r="L120" s="12">
        <f>PeriodWeekTable[[#This Row],[Start Date]]+6</f>
        <v>45171</v>
      </c>
    </row>
    <row r="121" spans="7:12" x14ac:dyDescent="0.25">
      <c r="G121" t="s">
        <v>117</v>
      </c>
      <c r="H121" t="s">
        <v>105</v>
      </c>
      <c r="I121" t="s">
        <v>100</v>
      </c>
      <c r="J121" t="str">
        <f>_xlfn.CONCAT(PeriodWeekTable[[#This Row],[FY]],"-",PeriodWeekTable[[#This Row],[Period]],"-",PeriodWeekTable[[#This Row],[Week]])</f>
        <v>FY24-P04-W2</v>
      </c>
      <c r="K121" s="12">
        <f t="shared" si="0"/>
        <v>45172</v>
      </c>
      <c r="L121" s="12">
        <f>PeriodWeekTable[[#This Row],[Start Date]]+6</f>
        <v>45178</v>
      </c>
    </row>
    <row r="122" spans="7:12" x14ac:dyDescent="0.25">
      <c r="G122" t="s">
        <v>117</v>
      </c>
      <c r="H122" t="s">
        <v>105</v>
      </c>
      <c r="I122" t="s">
        <v>101</v>
      </c>
      <c r="J122" t="str">
        <f>_xlfn.CONCAT(PeriodWeekTable[[#This Row],[FY]],"-",PeriodWeekTable[[#This Row],[Period]],"-",PeriodWeekTable[[#This Row],[Week]])</f>
        <v>FY24-P04-W3</v>
      </c>
      <c r="K122" s="12">
        <f t="shared" si="0"/>
        <v>45179</v>
      </c>
      <c r="L122" s="12">
        <f>PeriodWeekTable[[#This Row],[Start Date]]+6</f>
        <v>45185</v>
      </c>
    </row>
    <row r="123" spans="7:12" x14ac:dyDescent="0.25">
      <c r="G123" t="s">
        <v>117</v>
      </c>
      <c r="H123" t="s">
        <v>105</v>
      </c>
      <c r="I123" t="s">
        <v>102</v>
      </c>
      <c r="J123" t="str">
        <f>_xlfn.CONCAT(PeriodWeekTable[[#This Row],[FY]],"-",PeriodWeekTable[[#This Row],[Period]],"-",PeriodWeekTable[[#This Row],[Week]])</f>
        <v>FY24-P04-W4</v>
      </c>
      <c r="K123" s="12">
        <f t="shared" si="0"/>
        <v>45186</v>
      </c>
      <c r="L123" s="12">
        <f>PeriodWeekTable[[#This Row],[Start Date]]+6</f>
        <v>45192</v>
      </c>
    </row>
    <row r="124" spans="7:12" x14ac:dyDescent="0.25">
      <c r="G124" t="s">
        <v>117</v>
      </c>
      <c r="H124" t="s">
        <v>106</v>
      </c>
      <c r="I124" t="s">
        <v>99</v>
      </c>
      <c r="J124" t="str">
        <f>_xlfn.CONCAT(PeriodWeekTable[[#This Row],[FY]],"-",PeriodWeekTable[[#This Row],[Period]],"-",PeriodWeekTable[[#This Row],[Week]])</f>
        <v>FY24-P05-W1</v>
      </c>
      <c r="K124" s="12">
        <f t="shared" si="0"/>
        <v>45193</v>
      </c>
      <c r="L124" s="12">
        <f>PeriodWeekTable[[#This Row],[Start Date]]+6</f>
        <v>45199</v>
      </c>
    </row>
    <row r="125" spans="7:12" x14ac:dyDescent="0.25">
      <c r="G125" t="s">
        <v>117</v>
      </c>
      <c r="H125" t="s">
        <v>106</v>
      </c>
      <c r="I125" t="s">
        <v>100</v>
      </c>
      <c r="J125" t="str">
        <f>_xlfn.CONCAT(PeriodWeekTable[[#This Row],[FY]],"-",PeriodWeekTable[[#This Row],[Period]],"-",PeriodWeekTable[[#This Row],[Week]])</f>
        <v>FY24-P05-W2</v>
      </c>
      <c r="K125" s="12">
        <f t="shared" si="0"/>
        <v>45200</v>
      </c>
      <c r="L125" s="12">
        <f>PeriodWeekTable[[#This Row],[Start Date]]+6</f>
        <v>45206</v>
      </c>
    </row>
    <row r="126" spans="7:12" x14ac:dyDescent="0.25">
      <c r="G126" t="s">
        <v>117</v>
      </c>
      <c r="H126" t="s">
        <v>106</v>
      </c>
      <c r="I126" t="s">
        <v>101</v>
      </c>
      <c r="J126" t="str">
        <f>_xlfn.CONCAT(PeriodWeekTable[[#This Row],[FY]],"-",PeriodWeekTable[[#This Row],[Period]],"-",PeriodWeekTable[[#This Row],[Week]])</f>
        <v>FY24-P05-W3</v>
      </c>
      <c r="K126" s="12">
        <f t="shared" si="0"/>
        <v>45207</v>
      </c>
      <c r="L126" s="12">
        <f>PeriodWeekTable[[#This Row],[Start Date]]+6</f>
        <v>45213</v>
      </c>
    </row>
    <row r="127" spans="7:12" x14ac:dyDescent="0.25">
      <c r="G127" t="s">
        <v>117</v>
      </c>
      <c r="H127" t="s">
        <v>106</v>
      </c>
      <c r="I127" t="s">
        <v>102</v>
      </c>
      <c r="J127" t="str">
        <f>_xlfn.CONCAT(PeriodWeekTable[[#This Row],[FY]],"-",PeriodWeekTable[[#This Row],[Period]],"-",PeriodWeekTable[[#This Row],[Week]])</f>
        <v>FY24-P05-W4</v>
      </c>
      <c r="K127" s="12">
        <f t="shared" si="0"/>
        <v>45214</v>
      </c>
      <c r="L127" s="12">
        <f>PeriodWeekTable[[#This Row],[Start Date]]+6</f>
        <v>45220</v>
      </c>
    </row>
    <row r="128" spans="7:12" x14ac:dyDescent="0.25">
      <c r="G128" t="s">
        <v>117</v>
      </c>
      <c r="H128" t="s">
        <v>107</v>
      </c>
      <c r="I128" t="s">
        <v>99</v>
      </c>
      <c r="J128" t="str">
        <f>_xlfn.CONCAT(PeriodWeekTable[[#This Row],[FY]],"-",PeriodWeekTable[[#This Row],[Period]],"-",PeriodWeekTable[[#This Row],[Week]])</f>
        <v>FY24-P06-W1</v>
      </c>
      <c r="K128" s="12">
        <f t="shared" si="0"/>
        <v>45221</v>
      </c>
      <c r="L128" s="12">
        <f>PeriodWeekTable[[#This Row],[Start Date]]+6</f>
        <v>45227</v>
      </c>
    </row>
    <row r="129" spans="7:12" x14ac:dyDescent="0.25">
      <c r="G129" t="s">
        <v>117</v>
      </c>
      <c r="H129" t="s">
        <v>107</v>
      </c>
      <c r="I129" t="s">
        <v>100</v>
      </c>
      <c r="J129" t="str">
        <f>_xlfn.CONCAT(PeriodWeekTable[[#This Row],[FY]],"-",PeriodWeekTable[[#This Row],[Period]],"-",PeriodWeekTable[[#This Row],[Week]])</f>
        <v>FY24-P06-W2</v>
      </c>
      <c r="K129" s="12">
        <f t="shared" si="0"/>
        <v>45228</v>
      </c>
      <c r="L129" s="12">
        <f>PeriodWeekTable[[#This Row],[Start Date]]+6</f>
        <v>45234</v>
      </c>
    </row>
    <row r="130" spans="7:12" x14ac:dyDescent="0.25">
      <c r="G130" t="s">
        <v>117</v>
      </c>
      <c r="H130" t="s">
        <v>107</v>
      </c>
      <c r="I130" t="s">
        <v>101</v>
      </c>
      <c r="J130" t="str">
        <f>_xlfn.CONCAT(PeriodWeekTable[[#This Row],[FY]],"-",PeriodWeekTable[[#This Row],[Period]],"-",PeriodWeekTable[[#This Row],[Week]])</f>
        <v>FY24-P06-W3</v>
      </c>
      <c r="K130" s="12">
        <f t="shared" si="0"/>
        <v>45235</v>
      </c>
      <c r="L130" s="12">
        <f>PeriodWeekTable[[#This Row],[Start Date]]+6</f>
        <v>45241</v>
      </c>
    </row>
    <row r="131" spans="7:12" x14ac:dyDescent="0.25">
      <c r="G131" t="s">
        <v>117</v>
      </c>
      <c r="H131" t="s">
        <v>107</v>
      </c>
      <c r="I131" t="s">
        <v>102</v>
      </c>
      <c r="J131" t="str">
        <f>_xlfn.CONCAT(PeriodWeekTable[[#This Row],[FY]],"-",PeriodWeekTable[[#This Row],[Period]],"-",PeriodWeekTable[[#This Row],[Week]])</f>
        <v>FY24-P06-W4</v>
      </c>
      <c r="K131" s="12">
        <f t="shared" si="0"/>
        <v>45242</v>
      </c>
      <c r="L131" s="12">
        <f>PeriodWeekTable[[#This Row],[Start Date]]+6</f>
        <v>45248</v>
      </c>
    </row>
    <row r="132" spans="7:12" x14ac:dyDescent="0.25">
      <c r="G132" t="s">
        <v>117</v>
      </c>
      <c r="H132" t="s">
        <v>108</v>
      </c>
      <c r="I132" t="s">
        <v>99</v>
      </c>
      <c r="J132" t="str">
        <f>_xlfn.CONCAT(PeriodWeekTable[[#This Row],[FY]],"-",PeriodWeekTable[[#This Row],[Period]],"-",PeriodWeekTable[[#This Row],[Week]])</f>
        <v>FY24-P07-W1</v>
      </c>
      <c r="K132" s="12">
        <f t="shared" si="0"/>
        <v>45249</v>
      </c>
      <c r="L132" s="12">
        <f>PeriodWeekTable[[#This Row],[Start Date]]+6</f>
        <v>45255</v>
      </c>
    </row>
    <row r="133" spans="7:12" x14ac:dyDescent="0.25">
      <c r="G133" t="s">
        <v>117</v>
      </c>
      <c r="H133" t="s">
        <v>108</v>
      </c>
      <c r="I133" t="s">
        <v>100</v>
      </c>
      <c r="J133" t="str">
        <f>_xlfn.CONCAT(PeriodWeekTable[[#This Row],[FY]],"-",PeriodWeekTable[[#This Row],[Period]],"-",PeriodWeekTable[[#This Row],[Week]])</f>
        <v>FY24-P07-W2</v>
      </c>
      <c r="K133" s="12">
        <f t="shared" si="0"/>
        <v>45256</v>
      </c>
      <c r="L133" s="12">
        <f>PeriodWeekTable[[#This Row],[Start Date]]+6</f>
        <v>45262</v>
      </c>
    </row>
    <row r="134" spans="7:12" x14ac:dyDescent="0.25">
      <c r="G134" t="s">
        <v>117</v>
      </c>
      <c r="H134" t="s">
        <v>108</v>
      </c>
      <c r="I134" t="s">
        <v>101</v>
      </c>
      <c r="J134" t="str">
        <f>_xlfn.CONCAT(PeriodWeekTable[[#This Row],[FY]],"-",PeriodWeekTable[[#This Row],[Period]],"-",PeriodWeekTable[[#This Row],[Week]])</f>
        <v>FY24-P07-W3</v>
      </c>
      <c r="K134" s="12">
        <f t="shared" si="0"/>
        <v>45263</v>
      </c>
      <c r="L134" s="12">
        <f>PeriodWeekTable[[#This Row],[Start Date]]+6</f>
        <v>45269</v>
      </c>
    </row>
    <row r="135" spans="7:12" x14ac:dyDescent="0.25">
      <c r="G135" t="s">
        <v>117</v>
      </c>
      <c r="H135" t="s">
        <v>108</v>
      </c>
      <c r="I135" t="s">
        <v>102</v>
      </c>
      <c r="J135" t="str">
        <f>_xlfn.CONCAT(PeriodWeekTable[[#This Row],[FY]],"-",PeriodWeekTable[[#This Row],[Period]],"-",PeriodWeekTable[[#This Row],[Week]])</f>
        <v>FY24-P07-W4</v>
      </c>
      <c r="K135" s="12">
        <f t="shared" si="0"/>
        <v>45270</v>
      </c>
      <c r="L135" s="12">
        <f>PeriodWeekTable[[#This Row],[Start Date]]+6</f>
        <v>45276</v>
      </c>
    </row>
    <row r="136" spans="7:12" x14ac:dyDescent="0.25">
      <c r="G136" t="s">
        <v>117</v>
      </c>
      <c r="H136" t="s">
        <v>109</v>
      </c>
      <c r="I136" t="s">
        <v>99</v>
      </c>
      <c r="J136" t="str">
        <f>_xlfn.CONCAT(PeriodWeekTable[[#This Row],[FY]],"-",PeriodWeekTable[[#This Row],[Period]],"-",PeriodWeekTable[[#This Row],[Week]])</f>
        <v>FY24-P08-W1</v>
      </c>
      <c r="K136" s="12">
        <f t="shared" si="0"/>
        <v>45277</v>
      </c>
      <c r="L136" s="12">
        <f>PeriodWeekTable[[#This Row],[Start Date]]+6</f>
        <v>45283</v>
      </c>
    </row>
    <row r="137" spans="7:12" x14ac:dyDescent="0.25">
      <c r="G137" t="s">
        <v>117</v>
      </c>
      <c r="H137" t="s">
        <v>109</v>
      </c>
      <c r="I137" t="s">
        <v>100</v>
      </c>
      <c r="J137" t="str">
        <f>_xlfn.CONCAT(PeriodWeekTable[[#This Row],[FY]],"-",PeriodWeekTable[[#This Row],[Period]],"-",PeriodWeekTable[[#This Row],[Week]])</f>
        <v>FY24-P08-W2</v>
      </c>
      <c r="K137" s="12">
        <f t="shared" si="0"/>
        <v>45284</v>
      </c>
      <c r="L137" s="12">
        <f>PeriodWeekTable[[#This Row],[Start Date]]+6</f>
        <v>45290</v>
      </c>
    </row>
    <row r="138" spans="7:12" x14ac:dyDescent="0.25">
      <c r="G138" t="s">
        <v>117</v>
      </c>
      <c r="H138" t="s">
        <v>109</v>
      </c>
      <c r="I138" t="s">
        <v>101</v>
      </c>
      <c r="J138" t="str">
        <f>_xlfn.CONCAT(PeriodWeekTable[[#This Row],[FY]],"-",PeriodWeekTable[[#This Row],[Period]],"-",PeriodWeekTable[[#This Row],[Week]])</f>
        <v>FY24-P08-W3</v>
      </c>
      <c r="K138" s="12">
        <f t="shared" si="0"/>
        <v>45291</v>
      </c>
      <c r="L138" s="12">
        <f>PeriodWeekTable[[#This Row],[Start Date]]+6</f>
        <v>45297</v>
      </c>
    </row>
    <row r="139" spans="7:12" x14ac:dyDescent="0.25">
      <c r="G139" t="s">
        <v>117</v>
      </c>
      <c r="H139" t="s">
        <v>109</v>
      </c>
      <c r="I139" t="s">
        <v>102</v>
      </c>
      <c r="J139" t="str">
        <f>_xlfn.CONCAT(PeriodWeekTable[[#This Row],[FY]],"-",PeriodWeekTable[[#This Row],[Period]],"-",PeriodWeekTable[[#This Row],[Week]])</f>
        <v>FY24-P08-W4</v>
      </c>
      <c r="K139" s="12">
        <f t="shared" si="0"/>
        <v>45298</v>
      </c>
      <c r="L139" s="12">
        <f>PeriodWeekTable[[#This Row],[Start Date]]+6</f>
        <v>45304</v>
      </c>
    </row>
    <row r="140" spans="7:12" x14ac:dyDescent="0.25">
      <c r="G140" t="s">
        <v>117</v>
      </c>
      <c r="H140" t="s">
        <v>110</v>
      </c>
      <c r="I140" t="s">
        <v>99</v>
      </c>
      <c r="J140" t="str">
        <f>_xlfn.CONCAT(PeriodWeekTable[[#This Row],[FY]],"-",PeriodWeekTable[[#This Row],[Period]],"-",PeriodWeekTable[[#This Row],[Week]])</f>
        <v>FY24-P09-W1</v>
      </c>
      <c r="K140" s="12">
        <f t="shared" si="0"/>
        <v>45305</v>
      </c>
      <c r="L140" s="12">
        <f>PeriodWeekTable[[#This Row],[Start Date]]+6</f>
        <v>45311</v>
      </c>
    </row>
    <row r="141" spans="7:12" x14ac:dyDescent="0.25">
      <c r="G141" t="s">
        <v>117</v>
      </c>
      <c r="H141" t="s">
        <v>110</v>
      </c>
      <c r="I141" t="s">
        <v>100</v>
      </c>
      <c r="J141" t="str">
        <f>_xlfn.CONCAT(PeriodWeekTable[[#This Row],[FY]],"-",PeriodWeekTable[[#This Row],[Period]],"-",PeriodWeekTable[[#This Row],[Week]])</f>
        <v>FY24-P09-W2</v>
      </c>
      <c r="K141" s="12">
        <f t="shared" si="0"/>
        <v>45312</v>
      </c>
      <c r="L141" s="12">
        <f>PeriodWeekTable[[#This Row],[Start Date]]+6</f>
        <v>45318</v>
      </c>
    </row>
    <row r="142" spans="7:12" x14ac:dyDescent="0.25">
      <c r="G142" t="s">
        <v>117</v>
      </c>
      <c r="H142" t="s">
        <v>110</v>
      </c>
      <c r="I142" t="s">
        <v>101</v>
      </c>
      <c r="J142" t="str">
        <f>_xlfn.CONCAT(PeriodWeekTable[[#This Row],[FY]],"-",PeriodWeekTable[[#This Row],[Period]],"-",PeriodWeekTable[[#This Row],[Week]])</f>
        <v>FY24-P09-W3</v>
      </c>
      <c r="K142" s="12">
        <f t="shared" si="0"/>
        <v>45319</v>
      </c>
      <c r="L142" s="12">
        <f>PeriodWeekTable[[#This Row],[Start Date]]+6</f>
        <v>45325</v>
      </c>
    </row>
    <row r="143" spans="7:12" x14ac:dyDescent="0.25">
      <c r="G143" t="s">
        <v>117</v>
      </c>
      <c r="H143" t="s">
        <v>110</v>
      </c>
      <c r="I143" t="s">
        <v>102</v>
      </c>
      <c r="J143" t="str">
        <f>_xlfn.CONCAT(PeriodWeekTable[[#This Row],[FY]],"-",PeriodWeekTable[[#This Row],[Period]],"-",PeriodWeekTable[[#This Row],[Week]])</f>
        <v>FY24-P09-W4</v>
      </c>
      <c r="K143" s="12">
        <f t="shared" si="0"/>
        <v>45326</v>
      </c>
      <c r="L143" s="12">
        <f>PeriodWeekTable[[#This Row],[Start Date]]+6</f>
        <v>45332</v>
      </c>
    </row>
    <row r="144" spans="7:12" x14ac:dyDescent="0.25">
      <c r="G144" t="s">
        <v>117</v>
      </c>
      <c r="H144" t="s">
        <v>111</v>
      </c>
      <c r="I144" t="s">
        <v>99</v>
      </c>
      <c r="J144" t="str">
        <f>_xlfn.CONCAT(PeriodWeekTable[[#This Row],[FY]],"-",PeriodWeekTable[[#This Row],[Period]],"-",PeriodWeekTable[[#This Row],[Week]])</f>
        <v>FY24-P10-W1</v>
      </c>
      <c r="K144" s="12">
        <f t="shared" si="0"/>
        <v>45333</v>
      </c>
      <c r="L144" s="12">
        <f>PeriodWeekTable[[#This Row],[Start Date]]+6</f>
        <v>45339</v>
      </c>
    </row>
    <row r="145" spans="7:12" x14ac:dyDescent="0.25">
      <c r="G145" t="s">
        <v>117</v>
      </c>
      <c r="H145" t="s">
        <v>111</v>
      </c>
      <c r="I145" t="s">
        <v>100</v>
      </c>
      <c r="J145" t="str">
        <f>_xlfn.CONCAT(PeriodWeekTable[[#This Row],[FY]],"-",PeriodWeekTable[[#This Row],[Period]],"-",PeriodWeekTable[[#This Row],[Week]])</f>
        <v>FY24-P10-W2</v>
      </c>
      <c r="K145" s="12">
        <f t="shared" si="0"/>
        <v>45340</v>
      </c>
      <c r="L145" s="12">
        <f>PeriodWeekTable[[#This Row],[Start Date]]+6</f>
        <v>45346</v>
      </c>
    </row>
    <row r="146" spans="7:12" x14ac:dyDescent="0.25">
      <c r="G146" t="s">
        <v>117</v>
      </c>
      <c r="H146" t="s">
        <v>111</v>
      </c>
      <c r="I146" t="s">
        <v>101</v>
      </c>
      <c r="J146" t="str">
        <f>_xlfn.CONCAT(PeriodWeekTable[[#This Row],[FY]],"-",PeriodWeekTable[[#This Row],[Period]],"-",PeriodWeekTable[[#This Row],[Week]])</f>
        <v>FY24-P10-W3</v>
      </c>
      <c r="K146" s="12">
        <f t="shared" si="0"/>
        <v>45347</v>
      </c>
      <c r="L146" s="12">
        <f>PeriodWeekTable[[#This Row],[Start Date]]+6</f>
        <v>45353</v>
      </c>
    </row>
    <row r="147" spans="7:12" x14ac:dyDescent="0.25">
      <c r="G147" t="s">
        <v>117</v>
      </c>
      <c r="H147" t="s">
        <v>111</v>
      </c>
      <c r="I147" t="s">
        <v>102</v>
      </c>
      <c r="J147" t="str">
        <f>_xlfn.CONCAT(PeriodWeekTable[[#This Row],[FY]],"-",PeriodWeekTable[[#This Row],[Period]],"-",PeriodWeekTable[[#This Row],[Week]])</f>
        <v>FY24-P10-W4</v>
      </c>
      <c r="K147" s="12">
        <f t="shared" si="0"/>
        <v>45354</v>
      </c>
      <c r="L147" s="12">
        <f>PeriodWeekTable[[#This Row],[Start Date]]+6</f>
        <v>45360</v>
      </c>
    </row>
    <row r="148" spans="7:12" x14ac:dyDescent="0.25">
      <c r="G148" t="s">
        <v>117</v>
      </c>
      <c r="H148" t="s">
        <v>112</v>
      </c>
      <c r="I148" t="s">
        <v>99</v>
      </c>
      <c r="J148" t="str">
        <f>_xlfn.CONCAT(PeriodWeekTable[[#This Row],[FY]],"-",PeriodWeekTable[[#This Row],[Period]],"-",PeriodWeekTable[[#This Row],[Week]])</f>
        <v>FY24-P11-W1</v>
      </c>
      <c r="K148" s="12">
        <f t="shared" si="0"/>
        <v>45361</v>
      </c>
      <c r="L148" s="12">
        <f>PeriodWeekTable[[#This Row],[Start Date]]+6</f>
        <v>45367</v>
      </c>
    </row>
    <row r="149" spans="7:12" x14ac:dyDescent="0.25">
      <c r="G149" t="s">
        <v>117</v>
      </c>
      <c r="H149" t="s">
        <v>112</v>
      </c>
      <c r="I149" t="s">
        <v>100</v>
      </c>
      <c r="J149" t="str">
        <f>_xlfn.CONCAT(PeriodWeekTable[[#This Row],[FY]],"-",PeriodWeekTable[[#This Row],[Period]],"-",PeriodWeekTable[[#This Row],[Week]])</f>
        <v>FY24-P11-W2</v>
      </c>
      <c r="K149" s="12">
        <f t="shared" si="0"/>
        <v>45368</v>
      </c>
      <c r="L149" s="12">
        <f>PeriodWeekTable[[#This Row],[Start Date]]+6</f>
        <v>45374</v>
      </c>
    </row>
    <row r="150" spans="7:12" x14ac:dyDescent="0.25">
      <c r="G150" t="s">
        <v>117</v>
      </c>
      <c r="H150" t="s">
        <v>112</v>
      </c>
      <c r="I150" t="s">
        <v>101</v>
      </c>
      <c r="J150" t="str">
        <f>_xlfn.CONCAT(PeriodWeekTable[[#This Row],[FY]],"-",PeriodWeekTable[[#This Row],[Period]],"-",PeriodWeekTable[[#This Row],[Week]])</f>
        <v>FY24-P11-W3</v>
      </c>
      <c r="K150" s="12">
        <f t="shared" si="0"/>
        <v>45375</v>
      </c>
      <c r="L150" s="12">
        <f>PeriodWeekTable[[#This Row],[Start Date]]+6</f>
        <v>45381</v>
      </c>
    </row>
    <row r="151" spans="7:12" x14ac:dyDescent="0.25">
      <c r="G151" t="s">
        <v>117</v>
      </c>
      <c r="H151" t="s">
        <v>112</v>
      </c>
      <c r="I151" t="s">
        <v>102</v>
      </c>
      <c r="J151" t="str">
        <f>_xlfn.CONCAT(PeriodWeekTable[[#This Row],[FY]],"-",PeriodWeekTable[[#This Row],[Period]],"-",PeriodWeekTable[[#This Row],[Week]])</f>
        <v>FY24-P11-W4</v>
      </c>
      <c r="K151" s="12">
        <f t="shared" si="0"/>
        <v>45382</v>
      </c>
      <c r="L151" s="12">
        <f>PeriodWeekTable[[#This Row],[Start Date]]+6</f>
        <v>45388</v>
      </c>
    </row>
    <row r="152" spans="7:12" x14ac:dyDescent="0.25">
      <c r="G152" t="s">
        <v>117</v>
      </c>
      <c r="H152" t="s">
        <v>113</v>
      </c>
      <c r="I152" t="s">
        <v>99</v>
      </c>
      <c r="J152" t="str">
        <f>_xlfn.CONCAT(PeriodWeekTable[[#This Row],[FY]],"-",PeriodWeekTable[[#This Row],[Period]],"-",PeriodWeekTable[[#This Row],[Week]])</f>
        <v>FY24-P12-W1</v>
      </c>
      <c r="K152" s="12">
        <f t="shared" si="0"/>
        <v>45389</v>
      </c>
      <c r="L152" s="12">
        <f>PeriodWeekTable[[#This Row],[Start Date]]+6</f>
        <v>45395</v>
      </c>
    </row>
    <row r="153" spans="7:12" x14ac:dyDescent="0.25">
      <c r="G153" t="s">
        <v>117</v>
      </c>
      <c r="H153" t="s">
        <v>113</v>
      </c>
      <c r="I153" t="s">
        <v>100</v>
      </c>
      <c r="J153" t="str">
        <f>_xlfn.CONCAT(PeriodWeekTable[[#This Row],[FY]],"-",PeriodWeekTable[[#This Row],[Period]],"-",PeriodWeekTable[[#This Row],[Week]])</f>
        <v>FY24-P12-W2</v>
      </c>
      <c r="K153" s="12">
        <f t="shared" si="0"/>
        <v>45396</v>
      </c>
      <c r="L153" s="12">
        <f>PeriodWeekTable[[#This Row],[Start Date]]+6</f>
        <v>45402</v>
      </c>
    </row>
    <row r="154" spans="7:12" x14ac:dyDescent="0.25">
      <c r="G154" t="s">
        <v>117</v>
      </c>
      <c r="H154" t="s">
        <v>113</v>
      </c>
      <c r="I154" t="s">
        <v>101</v>
      </c>
      <c r="J154" t="str">
        <f>_xlfn.CONCAT(PeriodWeekTable[[#This Row],[FY]],"-",PeriodWeekTable[[#This Row],[Period]],"-",PeriodWeekTable[[#This Row],[Week]])</f>
        <v>FY24-P12-W3</v>
      </c>
      <c r="K154" s="12">
        <f t="shared" si="0"/>
        <v>45403</v>
      </c>
      <c r="L154" s="12">
        <f>PeriodWeekTable[[#This Row],[Start Date]]+6</f>
        <v>45409</v>
      </c>
    </row>
    <row r="155" spans="7:12" x14ac:dyDescent="0.25">
      <c r="G155" t="s">
        <v>117</v>
      </c>
      <c r="H155" t="s">
        <v>113</v>
      </c>
      <c r="I155" t="s">
        <v>102</v>
      </c>
      <c r="J155" t="str">
        <f>_xlfn.CONCAT(PeriodWeekTable[[#This Row],[FY]],"-",PeriodWeekTable[[#This Row],[Period]],"-",PeriodWeekTable[[#This Row],[Week]])</f>
        <v>FY24-P12-W4</v>
      </c>
      <c r="K155" s="12">
        <f t="shared" si="0"/>
        <v>45410</v>
      </c>
      <c r="L155" s="12">
        <f>PeriodWeekTable[[#This Row],[Start Date]]+6</f>
        <v>45416</v>
      </c>
    </row>
    <row r="156" spans="7:12" x14ac:dyDescent="0.25">
      <c r="G156" t="s">
        <v>117</v>
      </c>
      <c r="H156" t="s">
        <v>114</v>
      </c>
      <c r="I156" t="s">
        <v>99</v>
      </c>
      <c r="J156" t="str">
        <f>_xlfn.CONCAT(PeriodWeekTable[[#This Row],[FY]],"-",PeriodWeekTable[[#This Row],[Period]],"-",PeriodWeekTable[[#This Row],[Week]])</f>
        <v>FY24-P13-W1</v>
      </c>
      <c r="K156" s="12">
        <f t="shared" si="0"/>
        <v>45417</v>
      </c>
      <c r="L156" s="12">
        <f>PeriodWeekTable[[#This Row],[Start Date]]+6</f>
        <v>45423</v>
      </c>
    </row>
    <row r="157" spans="7:12" x14ac:dyDescent="0.25">
      <c r="G157" t="s">
        <v>117</v>
      </c>
      <c r="H157" t="s">
        <v>114</v>
      </c>
      <c r="I157" t="s">
        <v>100</v>
      </c>
      <c r="J157" t="str">
        <f>_xlfn.CONCAT(PeriodWeekTable[[#This Row],[FY]],"-",PeriodWeekTable[[#This Row],[Period]],"-",PeriodWeekTable[[#This Row],[Week]])</f>
        <v>FY24-P13-W2</v>
      </c>
      <c r="K157" s="12">
        <f t="shared" si="0"/>
        <v>45424</v>
      </c>
      <c r="L157" s="12">
        <f>PeriodWeekTable[[#This Row],[Start Date]]+6</f>
        <v>45430</v>
      </c>
    </row>
    <row r="158" spans="7:12" x14ac:dyDescent="0.25">
      <c r="G158" t="s">
        <v>117</v>
      </c>
      <c r="H158" t="s">
        <v>114</v>
      </c>
      <c r="I158" t="s">
        <v>101</v>
      </c>
      <c r="J158" t="str">
        <f>_xlfn.CONCAT(PeriodWeekTable[[#This Row],[FY]],"-",PeriodWeekTable[[#This Row],[Period]],"-",PeriodWeekTable[[#This Row],[Week]])</f>
        <v>FY24-P13-W3</v>
      </c>
      <c r="K158" s="12">
        <f t="shared" si="0"/>
        <v>45431</v>
      </c>
      <c r="L158" s="12">
        <f>PeriodWeekTable[[#This Row],[Start Date]]+6</f>
        <v>45437</v>
      </c>
    </row>
    <row r="159" spans="7:12" x14ac:dyDescent="0.25">
      <c r="G159" s="13" t="s">
        <v>117</v>
      </c>
      <c r="H159" s="13" t="s">
        <v>114</v>
      </c>
      <c r="I159" s="13" t="s">
        <v>102</v>
      </c>
      <c r="J159" s="13" t="str">
        <f>_xlfn.CONCAT(PeriodWeekTable[[#This Row],[FY]],"-",PeriodWeekTable[[#This Row],[Period]],"-",PeriodWeekTable[[#This Row],[Week]])</f>
        <v>FY24-P13-W4</v>
      </c>
      <c r="K159" s="14">
        <f t="shared" si="0"/>
        <v>45438</v>
      </c>
      <c r="L159" s="14">
        <f>PeriodWeekTable[[#This Row],[Start Date]]+6</f>
        <v>45444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1178-2016-4664-8AFE-2CD1134D3ABA}">
  <dimension ref="A1:D19"/>
  <sheetViews>
    <sheetView workbookViewId="0">
      <selection activeCell="A17" sqref="A17"/>
    </sheetView>
  </sheetViews>
  <sheetFormatPr defaultRowHeight="15" x14ac:dyDescent="0.25"/>
  <cols>
    <col min="1" max="1" width="18" customWidth="1"/>
    <col min="2" max="2" width="19.140625" customWidth="1"/>
    <col min="3" max="3" width="19.140625" bestFit="1" customWidth="1"/>
    <col min="4" max="4" width="13.7109375" bestFit="1" customWidth="1"/>
  </cols>
  <sheetData>
    <row r="1" spans="1:4" x14ac:dyDescent="0.25">
      <c r="A1" t="s">
        <v>90</v>
      </c>
      <c r="B1" t="s">
        <v>0</v>
      </c>
      <c r="C1" t="s">
        <v>120</v>
      </c>
      <c r="D1" t="s">
        <v>119</v>
      </c>
    </row>
    <row r="2" spans="1:4" x14ac:dyDescent="0.25">
      <c r="A2" t="s">
        <v>1</v>
      </c>
      <c r="B2" t="s">
        <v>2</v>
      </c>
      <c r="C2" t="s">
        <v>3</v>
      </c>
      <c r="D2" s="16">
        <v>1</v>
      </c>
    </row>
    <row r="3" spans="1:4" x14ac:dyDescent="0.25">
      <c r="A3" t="s">
        <v>4</v>
      </c>
      <c r="B3" t="s">
        <v>2</v>
      </c>
      <c r="C3" t="s">
        <v>5</v>
      </c>
      <c r="D3" s="16">
        <v>1</v>
      </c>
    </row>
    <row r="4" spans="1:4" x14ac:dyDescent="0.25">
      <c r="A4" t="s">
        <v>6</v>
      </c>
      <c r="B4" t="s">
        <v>7</v>
      </c>
      <c r="C4" t="s">
        <v>5</v>
      </c>
      <c r="D4" s="16">
        <v>1</v>
      </c>
    </row>
    <row r="5" spans="1:4" x14ac:dyDescent="0.25">
      <c r="A5" t="s">
        <v>8</v>
      </c>
      <c r="B5" t="s">
        <v>9</v>
      </c>
      <c r="C5" t="s">
        <v>10</v>
      </c>
      <c r="D5" s="16">
        <v>1</v>
      </c>
    </row>
    <row r="6" spans="1:4" x14ac:dyDescent="0.25">
      <c r="A6" t="s">
        <v>11</v>
      </c>
      <c r="B6" t="s">
        <v>9</v>
      </c>
      <c r="C6" t="s">
        <v>12</v>
      </c>
      <c r="D6" s="16">
        <v>1</v>
      </c>
    </row>
    <row r="7" spans="1:4" x14ac:dyDescent="0.25">
      <c r="A7" t="s">
        <v>13</v>
      </c>
      <c r="B7" t="s">
        <v>7</v>
      </c>
      <c r="C7" t="s">
        <v>14</v>
      </c>
      <c r="D7" s="16">
        <v>1</v>
      </c>
    </row>
    <row r="8" spans="1:4" x14ac:dyDescent="0.25">
      <c r="A8" t="s">
        <v>15</v>
      </c>
      <c r="B8" t="s">
        <v>2</v>
      </c>
      <c r="C8" t="s">
        <v>16</v>
      </c>
      <c r="D8" s="16">
        <v>1</v>
      </c>
    </row>
    <row r="9" spans="1:4" x14ac:dyDescent="0.25">
      <c r="A9" t="s">
        <v>17</v>
      </c>
      <c r="B9" t="s">
        <v>18</v>
      </c>
      <c r="C9" t="s">
        <v>16</v>
      </c>
      <c r="D9" s="16">
        <v>0.5</v>
      </c>
    </row>
    <row r="10" spans="1:4" x14ac:dyDescent="0.25">
      <c r="A10" t="s">
        <v>17</v>
      </c>
      <c r="B10" t="s">
        <v>18</v>
      </c>
      <c r="C10" t="s">
        <v>12</v>
      </c>
      <c r="D10" s="16">
        <v>0.5</v>
      </c>
    </row>
    <row r="11" spans="1:4" x14ac:dyDescent="0.25">
      <c r="A11" t="s">
        <v>19</v>
      </c>
      <c r="B11" t="s">
        <v>9</v>
      </c>
      <c r="C11" t="s">
        <v>12</v>
      </c>
      <c r="D11" s="16">
        <v>1</v>
      </c>
    </row>
    <row r="12" spans="1:4" x14ac:dyDescent="0.25">
      <c r="A12" t="s">
        <v>20</v>
      </c>
      <c r="B12" t="s">
        <v>2</v>
      </c>
      <c r="C12" t="s">
        <v>21</v>
      </c>
      <c r="D12" s="16">
        <v>1</v>
      </c>
    </row>
    <row r="13" spans="1:4" x14ac:dyDescent="0.25">
      <c r="A13" t="s">
        <v>22</v>
      </c>
      <c r="B13" t="s">
        <v>7</v>
      </c>
      <c r="C13" t="s">
        <v>14</v>
      </c>
      <c r="D13" s="16">
        <v>1</v>
      </c>
    </row>
    <row r="14" spans="1:4" x14ac:dyDescent="0.25">
      <c r="A14" t="s">
        <v>23</v>
      </c>
      <c r="B14" t="s">
        <v>18</v>
      </c>
      <c r="C14" t="s">
        <v>5</v>
      </c>
      <c r="D14" s="16">
        <v>1</v>
      </c>
    </row>
    <row r="15" spans="1:4" x14ac:dyDescent="0.25">
      <c r="A15" t="s">
        <v>24</v>
      </c>
      <c r="B15" t="s">
        <v>7</v>
      </c>
      <c r="C15" t="s">
        <v>14</v>
      </c>
      <c r="D15" s="16">
        <v>1</v>
      </c>
    </row>
    <row r="16" spans="1:4" x14ac:dyDescent="0.25">
      <c r="A16" t="s">
        <v>25</v>
      </c>
      <c r="B16" t="s">
        <v>2</v>
      </c>
      <c r="C16" t="s">
        <v>14</v>
      </c>
      <c r="D16" s="16">
        <v>1</v>
      </c>
    </row>
    <row r="17" spans="1:4" x14ac:dyDescent="0.25">
      <c r="A17" t="s">
        <v>26</v>
      </c>
      <c r="B17" t="s">
        <v>2</v>
      </c>
      <c r="C17" t="s">
        <v>10</v>
      </c>
      <c r="D17" s="16">
        <v>1</v>
      </c>
    </row>
    <row r="18" spans="1:4" x14ac:dyDescent="0.25">
      <c r="A18" t="s">
        <v>27</v>
      </c>
      <c r="B18" t="s">
        <v>2</v>
      </c>
      <c r="C18" t="s">
        <v>28</v>
      </c>
      <c r="D18" s="16">
        <v>1</v>
      </c>
    </row>
    <row r="19" spans="1:4" s="18" customFormat="1" x14ac:dyDescent="0.25">
      <c r="A19" s="18" t="s">
        <v>122</v>
      </c>
    </row>
  </sheetData>
  <mergeCells count="1">
    <mergeCell ref="A19:XFD19"/>
  </mergeCells>
  <dataValidations count="1">
    <dataValidation type="decimal" allowBlank="1" showInputMessage="1" showErrorMessage="1" sqref="D2:D18" xr:uid="{6FF5C64D-92F3-4BA2-9701-95BB18FAAD91}">
      <formula1>0</formula1>
      <formula2>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451B73C-6A2D-40DB-83AF-F4EF66401A47}">
          <x14:formula1>
            <xm:f>Input!$A$2:$A$6</xm:f>
          </x14:formula1>
          <xm:sqref>B2:B18</xm:sqref>
        </x14:dataValidation>
        <x14:dataValidation type="list" allowBlank="1" showInputMessage="1" showErrorMessage="1" xr:uid="{4967A211-99AE-47C1-BB71-015B13EC3DD8}">
          <x14:formula1>
            <xm:f>Input!$B$2:$B$11</xm:f>
          </x14:formula1>
          <xm:sqref>C2:C18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A0BF-167A-4BF3-8B71-10743F5595A0}">
  <dimension ref="A1:BE275"/>
  <sheetViews>
    <sheetView zoomScale="90" zoomScaleNormal="90" workbookViewId="0">
      <pane xSplit="2" ySplit="3" topLeftCell="C4" activePane="bottomRight" state="frozen"/>
      <selection activeCell="A33" sqref="A33"/>
      <selection pane="topRight" activeCell="A33" sqref="A33"/>
      <selection pane="bottomLeft" activeCell="A33" sqref="A33"/>
      <selection pane="bottomRight" activeCell="B28" sqref="B28"/>
    </sheetView>
  </sheetViews>
  <sheetFormatPr defaultColWidth="8.140625" defaultRowHeight="11.25" x14ac:dyDescent="0.2"/>
  <cols>
    <col min="1" max="1" width="16.42578125" style="2" bestFit="1" customWidth="1"/>
    <col min="2" max="2" width="44.85546875" style="1" bestFit="1" customWidth="1"/>
    <col min="3" max="3" width="17.140625" style="8" bestFit="1" customWidth="1"/>
    <col min="4" max="46" width="19.42578125" style="9" customWidth="1"/>
    <col min="47" max="55" width="19.42578125" style="11" customWidth="1"/>
    <col min="56" max="16384" width="8.140625" style="2"/>
  </cols>
  <sheetData>
    <row r="1" spans="1:57" ht="10.5" customHeight="1" x14ac:dyDescent="0.2">
      <c r="B1" s="19" t="s">
        <v>40</v>
      </c>
      <c r="D1" s="3">
        <f>IFERROR(INDEX(PeriodWeekTable[[Start Date]:[Start Date]],MATCH(FY22EffortProjection[[#Headers],[FY23-P01-W1]],PeriodWeekTable[[FY-Period-Week]:[FY-Period-Week]],0))+1,"")</f>
        <v>44711</v>
      </c>
      <c r="E1" s="3">
        <f>IFERROR(INDEX(PeriodWeekTable[[Start Date]:[Start Date]],MATCH(FY22EffortProjection[[#Headers],[FY23-P01-W2]],PeriodWeekTable[[FY-Period-Week]:[FY-Period-Week]],0))+1,"")</f>
        <v>44718</v>
      </c>
      <c r="F1" s="3">
        <f>IFERROR(INDEX(PeriodWeekTable[[Start Date]:[Start Date]],MATCH(FY22EffortProjection[[#Headers],[FY23-P01-W3]],PeriodWeekTable[[FY-Period-Week]:[FY-Period-Week]],0))+1,"")</f>
        <v>44725</v>
      </c>
      <c r="G1" s="3">
        <f>IFERROR(INDEX(PeriodWeekTable[[Start Date]:[Start Date]],MATCH(FY22EffortProjection[[#Headers],[FY23-P01-W4]],PeriodWeekTable[[FY-Period-Week]:[FY-Period-Week]],0))+1,"")</f>
        <v>44732</v>
      </c>
      <c r="H1" s="3">
        <f>IFERROR(INDEX(PeriodWeekTable[[Start Date]:[Start Date]],MATCH(FY22EffortProjection[[#Headers],[FY23-P02-W1]],PeriodWeekTable[[FY-Period-Week]:[FY-Period-Week]],0))+1,"")</f>
        <v>44739</v>
      </c>
      <c r="I1" s="3">
        <f>IFERROR(INDEX(PeriodWeekTable[[Start Date]:[Start Date]],MATCH(FY22EffortProjection[[#Headers],[FY23-P02-W2]],PeriodWeekTable[[FY-Period-Week]:[FY-Period-Week]],0))+1,"")</f>
        <v>44746</v>
      </c>
      <c r="J1" s="3">
        <f>IFERROR(INDEX(PeriodWeekTable[[Start Date]:[Start Date]],MATCH(FY22EffortProjection[[#Headers],[FY23-P02-W3]],PeriodWeekTable[[FY-Period-Week]:[FY-Period-Week]],0))+1,"")</f>
        <v>44753</v>
      </c>
      <c r="K1" s="3">
        <f>IFERROR(INDEX(PeriodWeekTable[[Start Date]:[Start Date]],MATCH(FY22EffortProjection[[#Headers],[FY23-P02-W4]],PeriodWeekTable[[FY-Period-Week]:[FY-Period-Week]],0))+1,"")</f>
        <v>44760</v>
      </c>
      <c r="L1" s="3">
        <f>IFERROR(INDEX(PeriodWeekTable[[Start Date]:[Start Date]],MATCH(FY22EffortProjection[[#Headers],[FY23-P03-W1]],PeriodWeekTable[[FY-Period-Week]:[FY-Period-Week]],0))+1,"")</f>
        <v>44767</v>
      </c>
      <c r="M1" s="3">
        <f>IFERROR(INDEX(PeriodWeekTable[[Start Date]:[Start Date]],MATCH(FY22EffortProjection[[#Headers],[FY23-P03-W2]],PeriodWeekTable[[FY-Period-Week]:[FY-Period-Week]],0))+1,"")</f>
        <v>44774</v>
      </c>
      <c r="N1" s="3">
        <f>IFERROR(INDEX(PeriodWeekTable[[Start Date]:[Start Date]],MATCH(FY22EffortProjection[[#Headers],[FY23-P03-W3]],PeriodWeekTable[[FY-Period-Week]:[FY-Period-Week]],0))+1,"")</f>
        <v>44781</v>
      </c>
      <c r="O1" s="3">
        <f>IFERROR(INDEX(PeriodWeekTable[[Start Date]:[Start Date]],MATCH(FY22EffortProjection[[#Headers],[FY23-P03-W4]],PeriodWeekTable[[FY-Period-Week]:[FY-Period-Week]],0))+1,"")</f>
        <v>44788</v>
      </c>
      <c r="P1" s="3">
        <f>IFERROR(INDEX(PeriodWeekTable[[Start Date]:[Start Date]],MATCH(FY22EffortProjection[[#Headers],[FY23-P04-W1]],PeriodWeekTable[[FY-Period-Week]:[FY-Period-Week]],0))+1,"")</f>
        <v>44795</v>
      </c>
      <c r="Q1" s="3">
        <f>IFERROR(INDEX(PeriodWeekTable[[Start Date]:[Start Date]],MATCH(FY22EffortProjection[[#Headers],[FY23-P04-W2]],PeriodWeekTable[[FY-Period-Week]:[FY-Period-Week]],0))+1,"")</f>
        <v>44802</v>
      </c>
      <c r="R1" s="3">
        <f>IFERROR(INDEX(PeriodWeekTable[[Start Date]:[Start Date]],MATCH(FY22EffortProjection[[#Headers],[FY23-P04-W3]],PeriodWeekTable[[FY-Period-Week]:[FY-Period-Week]],0))+1,"")</f>
        <v>44809</v>
      </c>
      <c r="S1" s="3">
        <f>IFERROR(INDEX(PeriodWeekTable[[Start Date]:[Start Date]],MATCH(FY22EffortProjection[[#Headers],[FY23-P04-W4]],PeriodWeekTable[[FY-Period-Week]:[FY-Period-Week]],0))+1,"")</f>
        <v>44816</v>
      </c>
      <c r="T1" s="3">
        <f>IFERROR(INDEX(PeriodWeekTable[[Start Date]:[Start Date]],MATCH(FY22EffortProjection[[#Headers],[FY23-P05-W1]],PeriodWeekTable[[FY-Period-Week]:[FY-Period-Week]],0))+1,"")</f>
        <v>44823</v>
      </c>
      <c r="U1" s="3">
        <f>IFERROR(INDEX(PeriodWeekTable[[Start Date]:[Start Date]],MATCH(FY22EffortProjection[[#Headers],[FY23-P05-W2]],PeriodWeekTable[[FY-Period-Week]:[FY-Period-Week]],0))+1,"")</f>
        <v>44830</v>
      </c>
      <c r="V1" s="3">
        <f>IFERROR(INDEX(PeriodWeekTable[[Start Date]:[Start Date]],MATCH(FY22EffortProjection[[#Headers],[FY23-P05-W3]],PeriodWeekTable[[FY-Period-Week]:[FY-Period-Week]],0))+1,"")</f>
        <v>44837</v>
      </c>
      <c r="W1" s="3">
        <f>IFERROR(INDEX(PeriodWeekTable[[Start Date]:[Start Date]],MATCH(FY22EffortProjection[[#Headers],[FY23-P05-W4]],PeriodWeekTable[[FY-Period-Week]:[FY-Period-Week]],0))+1,"")</f>
        <v>44844</v>
      </c>
      <c r="X1" s="3">
        <f>IFERROR(INDEX(PeriodWeekTable[[Start Date]:[Start Date]],MATCH(FY22EffortProjection[[#Headers],[FY23-P06-W1]],PeriodWeekTable[[FY-Period-Week]:[FY-Period-Week]],0))+1,"")</f>
        <v>44851</v>
      </c>
      <c r="Y1" s="3">
        <f>IFERROR(INDEX(PeriodWeekTable[[Start Date]:[Start Date]],MATCH(FY22EffortProjection[[#Headers],[FY23-P06-W2]],PeriodWeekTable[[FY-Period-Week]:[FY-Period-Week]],0))+1,"")</f>
        <v>44858</v>
      </c>
      <c r="Z1" s="3">
        <f>IFERROR(INDEX(PeriodWeekTable[[Start Date]:[Start Date]],MATCH(FY22EffortProjection[[#Headers],[FY23-P06-W3]],PeriodWeekTable[[FY-Period-Week]:[FY-Period-Week]],0))+1,"")</f>
        <v>44865</v>
      </c>
      <c r="AA1" s="3">
        <f>IFERROR(INDEX(PeriodWeekTable[[Start Date]:[Start Date]],MATCH(FY22EffortProjection[[#Headers],[FY23-P06-W4]],PeriodWeekTable[[FY-Period-Week]:[FY-Period-Week]],0))+1,"")</f>
        <v>44872</v>
      </c>
      <c r="AB1" s="3">
        <f>IFERROR(INDEX(PeriodWeekTable[[Start Date]:[Start Date]],MATCH(FY22EffortProjection[[#Headers],[FY23-P07-W1]],PeriodWeekTable[[FY-Period-Week]:[FY-Period-Week]],0))+1,"")</f>
        <v>44879</v>
      </c>
      <c r="AC1" s="3">
        <f>IFERROR(INDEX(PeriodWeekTable[[Start Date]:[Start Date]],MATCH(FY22EffortProjection[[#Headers],[FY23-P07-W2]],PeriodWeekTable[[FY-Period-Week]:[FY-Period-Week]],0))+1,"")</f>
        <v>44886</v>
      </c>
      <c r="AD1" s="3">
        <f>IFERROR(INDEX(PeriodWeekTable[[Start Date]:[Start Date]],MATCH(FY22EffortProjection[[#Headers],[FY23-P07-W3]],PeriodWeekTable[[FY-Period-Week]:[FY-Period-Week]],0))+1,"")</f>
        <v>44893</v>
      </c>
      <c r="AE1" s="3">
        <f>IFERROR(INDEX(PeriodWeekTable[[Start Date]:[Start Date]],MATCH(FY22EffortProjection[[#Headers],[FY23-P07-W4]],PeriodWeekTable[[FY-Period-Week]:[FY-Period-Week]],0))+1,"")</f>
        <v>44900</v>
      </c>
      <c r="AF1" s="3">
        <f>IFERROR(INDEX(PeriodWeekTable[[Start Date]:[Start Date]],MATCH(FY22EffortProjection[[#Headers],[FY23-P08-W1]],PeriodWeekTable[[FY-Period-Week]:[FY-Period-Week]],0))+1,"")</f>
        <v>44907</v>
      </c>
      <c r="AG1" s="3">
        <f>IFERROR(INDEX(PeriodWeekTable[[Start Date]:[Start Date]],MATCH(FY22EffortProjection[[#Headers],[FY23-P08-W2]],PeriodWeekTable[[FY-Period-Week]:[FY-Period-Week]],0))+1,"")</f>
        <v>44914</v>
      </c>
      <c r="AH1" s="3">
        <f>IFERROR(INDEX(PeriodWeekTable[[Start Date]:[Start Date]],MATCH(FY22EffortProjection[[#Headers],[FY23-P08-W3]],PeriodWeekTable[[FY-Period-Week]:[FY-Period-Week]],0))+1,"")</f>
        <v>44921</v>
      </c>
      <c r="AI1" s="3">
        <f>IFERROR(INDEX(PeriodWeekTable[[Start Date]:[Start Date]],MATCH(FY22EffortProjection[[#Headers],[FY23-P08-W4]],PeriodWeekTable[[FY-Period-Week]:[FY-Period-Week]],0))+1,"")</f>
        <v>44928</v>
      </c>
      <c r="AJ1" s="3">
        <f>IFERROR(INDEX(PeriodWeekTable[[Start Date]:[Start Date]],MATCH(FY22EffortProjection[[#Headers],[FY23-P09-W1]],PeriodWeekTable[[FY-Period-Week]:[FY-Period-Week]],0))+1,"")</f>
        <v>44935</v>
      </c>
      <c r="AK1" s="3">
        <f>IFERROR(INDEX(PeriodWeekTable[[Start Date]:[Start Date]],MATCH(FY22EffortProjection[[#Headers],[FY23-P09-W2]],PeriodWeekTable[[FY-Period-Week]:[FY-Period-Week]],0))+1,"")</f>
        <v>44942</v>
      </c>
      <c r="AL1" s="3">
        <f>IFERROR(INDEX(PeriodWeekTable[[Start Date]:[Start Date]],MATCH(FY22EffortProjection[[#Headers],[FY23-P09-W3]],PeriodWeekTable[[FY-Period-Week]:[FY-Period-Week]],0))+1,"")</f>
        <v>44949</v>
      </c>
      <c r="AM1" s="3">
        <f>IFERROR(INDEX(PeriodWeekTable[[Start Date]:[Start Date]],MATCH(FY22EffortProjection[[#Headers],[FY23-P09-W4]],PeriodWeekTable[[FY-Period-Week]:[FY-Period-Week]],0))+1,"")</f>
        <v>44956</v>
      </c>
      <c r="AN1" s="3">
        <f>IFERROR(INDEX(PeriodWeekTable[[Start Date]:[Start Date]],MATCH(FY22EffortProjection[[#Headers],[FY23-P10-W1]],PeriodWeekTable[[FY-Period-Week]:[FY-Period-Week]],0))+1,"")</f>
        <v>44963</v>
      </c>
      <c r="AO1" s="3">
        <f>IFERROR(INDEX(PeriodWeekTable[[Start Date]:[Start Date]],MATCH(FY22EffortProjection[[#Headers],[FY23-P10-W2]],PeriodWeekTable[[FY-Period-Week]:[FY-Period-Week]],0))+1,"")</f>
        <v>44970</v>
      </c>
      <c r="AP1" s="3">
        <f>IFERROR(INDEX(PeriodWeekTable[[Start Date]:[Start Date]],MATCH(FY22EffortProjection[[#Headers],[FY23-P10-W3]],PeriodWeekTable[[FY-Period-Week]:[FY-Period-Week]],0))+1,"")</f>
        <v>44977</v>
      </c>
      <c r="AQ1" s="3">
        <f>IFERROR(INDEX(PeriodWeekTable[[Start Date]:[Start Date]],MATCH(FY22EffortProjection[[#Headers],[FY23-P10-W4]],PeriodWeekTable[[FY-Period-Week]:[FY-Period-Week]],0))+1,"")</f>
        <v>44984</v>
      </c>
      <c r="AR1" s="3">
        <f>IFERROR(INDEX(PeriodWeekTable[[Start Date]:[Start Date]],MATCH(FY22EffortProjection[[#Headers],[FY23-P11-W1]],PeriodWeekTable[[FY-Period-Week]:[FY-Period-Week]],0))+1,"")</f>
        <v>44991</v>
      </c>
      <c r="AS1" s="3">
        <f>IFERROR(INDEX(PeriodWeekTable[[Start Date]:[Start Date]],MATCH(FY22EffortProjection[[#Headers],[FY23-P11-W2]],PeriodWeekTable[[FY-Period-Week]:[FY-Period-Week]],0))+1,"")</f>
        <v>44998</v>
      </c>
      <c r="AT1" s="3">
        <f>IFERROR(INDEX(PeriodWeekTable[[Start Date]:[Start Date]],MATCH(FY22EffortProjection[[#Headers],[FY23-P11-W3]],PeriodWeekTable[[FY-Period-Week]:[FY-Period-Week]],0))+1,"")</f>
        <v>45005</v>
      </c>
      <c r="AU1" s="3">
        <f>IFERROR(INDEX(PeriodWeekTable[[Start Date]:[Start Date]],MATCH(FY22EffortProjection[[#Headers],[FY23-P11-W4]],PeriodWeekTable[[FY-Period-Week]:[FY-Period-Week]],0))+1,"")</f>
        <v>45012</v>
      </c>
      <c r="AV1" s="3">
        <f>IFERROR(INDEX(PeriodWeekTable[[Start Date]:[Start Date]],MATCH(FY22EffortProjection[[#Headers],[FY23-P12-W1]],PeriodWeekTable[[FY-Period-Week]:[FY-Period-Week]],0))+1,"")</f>
        <v>45019</v>
      </c>
      <c r="AW1" s="3">
        <f>IFERROR(INDEX(PeriodWeekTable[[Start Date]:[Start Date]],MATCH(FY22EffortProjection[[#Headers],[FY23-P12-W2]],PeriodWeekTable[[FY-Period-Week]:[FY-Period-Week]],0))+1,"")</f>
        <v>45026</v>
      </c>
      <c r="AX1" s="3">
        <f>IFERROR(INDEX(PeriodWeekTable[[Start Date]:[Start Date]],MATCH(FY22EffortProjection[[#Headers],[FY23-P12-W3]],PeriodWeekTable[[FY-Period-Week]:[FY-Period-Week]],0))+1,"")</f>
        <v>45033</v>
      </c>
      <c r="AY1" s="3">
        <f>IFERROR(INDEX(PeriodWeekTable[[Start Date]:[Start Date]],MATCH(FY22EffortProjection[[#Headers],[FY23-P12-W4]],PeriodWeekTable[[FY-Period-Week]:[FY-Period-Week]],0))+1,"")</f>
        <v>45040</v>
      </c>
      <c r="AZ1" s="3">
        <f>IFERROR(INDEX(PeriodWeekTable[[Start Date]:[Start Date]],MATCH(FY22EffortProjection[[#Headers],[FY23-P13-W1]],PeriodWeekTable[[FY-Period-Week]:[FY-Period-Week]],0))+1,"")</f>
        <v>45047</v>
      </c>
      <c r="BA1" s="3">
        <f>IFERROR(INDEX(PeriodWeekTable[[Start Date]:[Start Date]],MATCH(FY22EffortProjection[[#Headers],[FY23-P13-W2]],PeriodWeekTable[[FY-Period-Week]:[FY-Period-Week]],0))+1,"")</f>
        <v>45054</v>
      </c>
      <c r="BB1" s="3">
        <f>IFERROR(INDEX(PeriodWeekTable[[Start Date]:[Start Date]],MATCH(FY22EffortProjection[[#Headers],[FY23-P13-W3]],PeriodWeekTable[[FY-Period-Week]:[FY-Period-Week]],0))+1,"")</f>
        <v>45061</v>
      </c>
      <c r="BC1" s="3">
        <f>IFERROR(INDEX(PeriodWeekTable[[Start Date]:[Start Date]],MATCH(FY22EffortProjection[[#Headers],[FY23-P13-W4]],PeriodWeekTable[[FY-Period-Week]:[FY-Period-Week]],0))+1,"")</f>
        <v>45068</v>
      </c>
      <c r="BD1" s="3"/>
      <c r="BE1" s="3"/>
    </row>
    <row r="2" spans="1:57" ht="10.5" customHeight="1" x14ac:dyDescent="0.2">
      <c r="B2" s="19"/>
      <c r="D2" s="3">
        <f>IFERROR(INDEX(PeriodWeekTable[[End Date]:[End Date]],MATCH(FY22EffortProjection[[#Headers],[FY23-P01-W1]],PeriodWeekTable[[FY-Period-Week]:[FY-Period-Week]],0))-1,"")</f>
        <v>44715</v>
      </c>
      <c r="E2" s="3">
        <f>IFERROR(INDEX(PeriodWeekTable[[End Date]:[End Date]],MATCH(FY22EffortProjection[[#Headers],[FY23-P01-W2]],PeriodWeekTable[[FY-Period-Week]:[FY-Period-Week]],0))-1,"")</f>
        <v>44722</v>
      </c>
      <c r="F2" s="3">
        <f>IFERROR(INDEX(PeriodWeekTable[[End Date]:[End Date]],MATCH(FY22EffortProjection[[#Headers],[FY23-P01-W3]],PeriodWeekTable[[FY-Period-Week]:[FY-Period-Week]],0))-1,"")</f>
        <v>44729</v>
      </c>
      <c r="G2" s="3">
        <f>IFERROR(INDEX(PeriodWeekTable[[End Date]:[End Date]],MATCH(FY22EffortProjection[[#Headers],[FY23-P01-W4]],PeriodWeekTable[[FY-Period-Week]:[FY-Period-Week]],0))-1,"")</f>
        <v>44736</v>
      </c>
      <c r="H2" s="3">
        <f>IFERROR(INDEX(PeriodWeekTable[[End Date]:[End Date]],MATCH(FY22EffortProjection[[#Headers],[FY23-P02-W1]],PeriodWeekTable[[FY-Period-Week]:[FY-Period-Week]],0))-1,"")</f>
        <v>44743</v>
      </c>
      <c r="I2" s="3">
        <f>IFERROR(INDEX(PeriodWeekTable[[End Date]:[End Date]],MATCH(FY22EffortProjection[[#Headers],[FY23-P02-W2]],PeriodWeekTable[[FY-Period-Week]:[FY-Period-Week]],0))-1,"")</f>
        <v>44750</v>
      </c>
      <c r="J2" s="3">
        <f>IFERROR(INDEX(PeriodWeekTable[[End Date]:[End Date]],MATCH(FY22EffortProjection[[#Headers],[FY23-P02-W3]],PeriodWeekTable[[FY-Period-Week]:[FY-Period-Week]],0))-1,"")</f>
        <v>44757</v>
      </c>
      <c r="K2" s="3">
        <f>IFERROR(INDEX(PeriodWeekTable[[End Date]:[End Date]],MATCH(FY22EffortProjection[[#Headers],[FY23-P02-W4]],PeriodWeekTable[[FY-Period-Week]:[FY-Period-Week]],0))-1,"")</f>
        <v>44764</v>
      </c>
      <c r="L2" s="3">
        <f>IFERROR(INDEX(PeriodWeekTable[[End Date]:[End Date]],MATCH(FY22EffortProjection[[#Headers],[FY23-P03-W1]],PeriodWeekTable[[FY-Period-Week]:[FY-Period-Week]],0))-1,"")</f>
        <v>44771</v>
      </c>
      <c r="M2" s="3">
        <f>IFERROR(INDEX(PeriodWeekTable[[End Date]:[End Date]],MATCH(FY22EffortProjection[[#Headers],[FY23-P03-W2]],PeriodWeekTable[[FY-Period-Week]:[FY-Period-Week]],0))-1,"")</f>
        <v>44778</v>
      </c>
      <c r="N2" s="3">
        <f>IFERROR(INDEX(PeriodWeekTable[[End Date]:[End Date]],MATCH(FY22EffortProjection[[#Headers],[FY23-P03-W3]],PeriodWeekTable[[FY-Period-Week]:[FY-Period-Week]],0))-1,"")</f>
        <v>44785</v>
      </c>
      <c r="O2" s="3">
        <f>IFERROR(INDEX(PeriodWeekTable[[End Date]:[End Date]],MATCH(FY22EffortProjection[[#Headers],[FY23-P03-W4]],PeriodWeekTable[[FY-Period-Week]:[FY-Period-Week]],0))-1,"")</f>
        <v>44792</v>
      </c>
      <c r="P2" s="3">
        <f>IFERROR(INDEX(PeriodWeekTable[[End Date]:[End Date]],MATCH(FY22EffortProjection[[#Headers],[FY23-P04-W1]],PeriodWeekTable[[FY-Period-Week]:[FY-Period-Week]],0))-1,"")</f>
        <v>44799</v>
      </c>
      <c r="Q2" s="3">
        <f>IFERROR(INDEX(PeriodWeekTable[[End Date]:[End Date]],MATCH(FY22EffortProjection[[#Headers],[FY23-P04-W2]],PeriodWeekTable[[FY-Period-Week]:[FY-Period-Week]],0))-1,"")</f>
        <v>44806</v>
      </c>
      <c r="R2" s="3">
        <f>IFERROR(INDEX(PeriodWeekTable[[End Date]:[End Date]],MATCH(FY22EffortProjection[[#Headers],[FY23-P04-W3]],PeriodWeekTable[[FY-Period-Week]:[FY-Period-Week]],0))-1,"")</f>
        <v>44813</v>
      </c>
      <c r="S2" s="3">
        <f>IFERROR(INDEX(PeriodWeekTable[[End Date]:[End Date]],MATCH(FY22EffortProjection[[#Headers],[FY23-P04-W4]],PeriodWeekTable[[FY-Period-Week]:[FY-Period-Week]],0))-1,"")</f>
        <v>44820</v>
      </c>
      <c r="T2" s="3">
        <f>IFERROR(INDEX(PeriodWeekTable[[End Date]:[End Date]],MATCH(FY22EffortProjection[[#Headers],[FY23-P05-W1]],PeriodWeekTable[[FY-Period-Week]:[FY-Period-Week]],0))-1,"")</f>
        <v>44827</v>
      </c>
      <c r="U2" s="3">
        <f>IFERROR(INDEX(PeriodWeekTable[[End Date]:[End Date]],MATCH(FY22EffortProjection[[#Headers],[FY23-P05-W2]],PeriodWeekTable[[FY-Period-Week]:[FY-Period-Week]],0))-1,"")</f>
        <v>44834</v>
      </c>
      <c r="V2" s="3">
        <f>IFERROR(INDEX(PeriodWeekTable[[End Date]:[End Date]],MATCH(FY22EffortProjection[[#Headers],[FY23-P05-W3]],PeriodWeekTable[[FY-Period-Week]:[FY-Period-Week]],0))-1,"")</f>
        <v>44841</v>
      </c>
      <c r="W2" s="3">
        <f>IFERROR(INDEX(PeriodWeekTable[[End Date]:[End Date]],MATCH(FY22EffortProjection[[#Headers],[FY23-P05-W4]],PeriodWeekTable[[FY-Period-Week]:[FY-Period-Week]],0))-1,"")</f>
        <v>44848</v>
      </c>
      <c r="X2" s="3">
        <f>IFERROR(INDEX(PeriodWeekTable[[End Date]:[End Date]],MATCH(FY22EffortProjection[[#Headers],[FY23-P06-W1]],PeriodWeekTable[[FY-Period-Week]:[FY-Period-Week]],0))-1,"")</f>
        <v>44855</v>
      </c>
      <c r="Y2" s="3">
        <f>IFERROR(INDEX(PeriodWeekTable[[End Date]:[End Date]],MATCH(FY22EffortProjection[[#Headers],[FY23-P06-W2]],PeriodWeekTable[[FY-Period-Week]:[FY-Period-Week]],0))-1,"")</f>
        <v>44862</v>
      </c>
      <c r="Z2" s="3">
        <f>IFERROR(INDEX(PeriodWeekTable[[End Date]:[End Date]],MATCH(FY22EffortProjection[[#Headers],[FY23-P06-W3]],PeriodWeekTable[[FY-Period-Week]:[FY-Period-Week]],0))-1,"")</f>
        <v>44869</v>
      </c>
      <c r="AA2" s="3">
        <f>IFERROR(INDEX(PeriodWeekTable[[End Date]:[End Date]],MATCH(FY22EffortProjection[[#Headers],[FY23-P06-W4]],PeriodWeekTable[[FY-Period-Week]:[FY-Period-Week]],0))-1,"")</f>
        <v>44876</v>
      </c>
      <c r="AB2" s="3">
        <f>IFERROR(INDEX(PeriodWeekTable[[End Date]:[End Date]],MATCH(FY22EffortProjection[[#Headers],[FY23-P07-W1]],PeriodWeekTable[[FY-Period-Week]:[FY-Period-Week]],0))-1,"")</f>
        <v>44883</v>
      </c>
      <c r="AC2" s="3">
        <f>IFERROR(INDEX(PeriodWeekTable[[End Date]:[End Date]],MATCH(FY22EffortProjection[[#Headers],[FY23-P07-W2]],PeriodWeekTable[[FY-Period-Week]:[FY-Period-Week]],0))-1,"")</f>
        <v>44890</v>
      </c>
      <c r="AD2" s="3">
        <f>IFERROR(INDEX(PeriodWeekTable[[End Date]:[End Date]],MATCH(FY22EffortProjection[[#Headers],[FY23-P07-W3]],PeriodWeekTable[[FY-Period-Week]:[FY-Period-Week]],0))-1,"")</f>
        <v>44897</v>
      </c>
      <c r="AE2" s="3">
        <f>IFERROR(INDEX(PeriodWeekTable[[End Date]:[End Date]],MATCH(FY22EffortProjection[[#Headers],[FY23-P07-W4]],PeriodWeekTable[[FY-Period-Week]:[FY-Period-Week]],0))-1,"")</f>
        <v>44904</v>
      </c>
      <c r="AF2" s="3">
        <f>IFERROR(INDEX(PeriodWeekTable[[End Date]:[End Date]],MATCH(FY22EffortProjection[[#Headers],[FY23-P08-W1]],PeriodWeekTable[[FY-Period-Week]:[FY-Period-Week]],0))-1,"")</f>
        <v>44911</v>
      </c>
      <c r="AG2" s="3">
        <f>IFERROR(INDEX(PeriodWeekTable[[End Date]:[End Date]],MATCH(FY22EffortProjection[[#Headers],[FY23-P08-W2]],PeriodWeekTable[[FY-Period-Week]:[FY-Period-Week]],0))-1,"")</f>
        <v>44918</v>
      </c>
      <c r="AH2" s="3">
        <f>IFERROR(INDEX(PeriodWeekTable[[End Date]:[End Date]],MATCH(FY22EffortProjection[[#Headers],[FY23-P08-W3]],PeriodWeekTable[[FY-Period-Week]:[FY-Period-Week]],0))-1,"")</f>
        <v>44925</v>
      </c>
      <c r="AI2" s="3">
        <f>IFERROR(INDEX(PeriodWeekTable[[End Date]:[End Date]],MATCH(FY22EffortProjection[[#Headers],[FY23-P08-W4]],PeriodWeekTable[[FY-Period-Week]:[FY-Period-Week]],0))-1,"")</f>
        <v>44932</v>
      </c>
      <c r="AJ2" s="3">
        <f>IFERROR(INDEX(PeriodWeekTable[[End Date]:[End Date]],MATCH(FY22EffortProjection[[#Headers],[FY23-P09-W1]],PeriodWeekTable[[FY-Period-Week]:[FY-Period-Week]],0))-1,"")</f>
        <v>44939</v>
      </c>
      <c r="AK2" s="3">
        <f>IFERROR(INDEX(PeriodWeekTable[[End Date]:[End Date]],MATCH(FY22EffortProjection[[#Headers],[FY23-P09-W2]],PeriodWeekTable[[FY-Period-Week]:[FY-Period-Week]],0))-1,"")</f>
        <v>44946</v>
      </c>
      <c r="AL2" s="3">
        <f>IFERROR(INDEX(PeriodWeekTable[[End Date]:[End Date]],MATCH(FY22EffortProjection[[#Headers],[FY23-P09-W3]],PeriodWeekTable[[FY-Period-Week]:[FY-Period-Week]],0))-1,"")</f>
        <v>44953</v>
      </c>
      <c r="AM2" s="3">
        <f>IFERROR(INDEX(PeriodWeekTable[[End Date]:[End Date]],MATCH(FY22EffortProjection[[#Headers],[FY23-P09-W4]],PeriodWeekTable[[FY-Period-Week]:[FY-Period-Week]],0))-1,"")</f>
        <v>44960</v>
      </c>
      <c r="AN2" s="3">
        <f>IFERROR(INDEX(PeriodWeekTable[[End Date]:[End Date]],MATCH(FY22EffortProjection[[#Headers],[FY23-P10-W1]],PeriodWeekTable[[FY-Period-Week]:[FY-Period-Week]],0))-1,"")</f>
        <v>44967</v>
      </c>
      <c r="AO2" s="3">
        <f>IFERROR(INDEX(PeriodWeekTable[[End Date]:[End Date]],MATCH(FY22EffortProjection[[#Headers],[FY23-P10-W2]],PeriodWeekTable[[FY-Period-Week]:[FY-Period-Week]],0))-1,"")</f>
        <v>44974</v>
      </c>
      <c r="AP2" s="3">
        <f>IFERROR(INDEX(PeriodWeekTable[[End Date]:[End Date]],MATCH(FY22EffortProjection[[#Headers],[FY23-P10-W3]],PeriodWeekTable[[FY-Period-Week]:[FY-Period-Week]],0))-1,"")</f>
        <v>44981</v>
      </c>
      <c r="AQ2" s="3">
        <f>IFERROR(INDEX(PeriodWeekTable[[End Date]:[End Date]],MATCH(FY22EffortProjection[[#Headers],[FY23-P10-W4]],PeriodWeekTable[[FY-Period-Week]:[FY-Period-Week]],0))-1,"")</f>
        <v>44988</v>
      </c>
      <c r="AR2" s="3">
        <f>IFERROR(INDEX(PeriodWeekTable[[End Date]:[End Date]],MATCH(FY22EffortProjection[[#Headers],[FY23-P11-W1]],PeriodWeekTable[[FY-Period-Week]:[FY-Period-Week]],0))-1,"")</f>
        <v>44995</v>
      </c>
      <c r="AS2" s="3">
        <f>IFERROR(INDEX(PeriodWeekTable[[End Date]:[End Date]],MATCH(FY22EffortProjection[[#Headers],[FY23-P11-W2]],PeriodWeekTable[[FY-Period-Week]:[FY-Period-Week]],0))-1,"")</f>
        <v>45002</v>
      </c>
      <c r="AT2" s="3">
        <f>IFERROR(INDEX(PeriodWeekTable[[End Date]:[End Date]],MATCH(FY22EffortProjection[[#Headers],[FY23-P11-W3]],PeriodWeekTable[[FY-Period-Week]:[FY-Period-Week]],0))-1,"")</f>
        <v>45009</v>
      </c>
      <c r="AU2" s="3">
        <f>IFERROR(INDEX(PeriodWeekTable[[End Date]:[End Date]],MATCH(FY22EffortProjection[[#Headers],[FY23-P11-W4]],PeriodWeekTable[[FY-Period-Week]:[FY-Period-Week]],0))-1,"")</f>
        <v>45016</v>
      </c>
      <c r="AV2" s="3">
        <f>IFERROR(INDEX(PeriodWeekTable[[End Date]:[End Date]],MATCH(FY22EffortProjection[[#Headers],[FY23-P12-W1]],PeriodWeekTable[[FY-Period-Week]:[FY-Period-Week]],0))-1,"")</f>
        <v>45023</v>
      </c>
      <c r="AW2" s="3">
        <f>IFERROR(INDEX(PeriodWeekTable[[End Date]:[End Date]],MATCH(FY22EffortProjection[[#Headers],[FY23-P12-W2]],PeriodWeekTable[[FY-Period-Week]:[FY-Period-Week]],0))-1,"")</f>
        <v>45030</v>
      </c>
      <c r="AX2" s="3">
        <f>IFERROR(INDEX(PeriodWeekTable[[End Date]:[End Date]],MATCH(FY22EffortProjection[[#Headers],[FY23-P12-W3]],PeriodWeekTable[[FY-Period-Week]:[FY-Period-Week]],0))-1,"")</f>
        <v>45037</v>
      </c>
      <c r="AY2" s="3">
        <f>IFERROR(INDEX(PeriodWeekTable[[End Date]:[End Date]],MATCH(FY22EffortProjection[[#Headers],[FY23-P12-W4]],PeriodWeekTable[[FY-Period-Week]:[FY-Period-Week]],0))-1,"")</f>
        <v>45044</v>
      </c>
      <c r="AZ2" s="3">
        <f>IFERROR(INDEX(PeriodWeekTable[[End Date]:[End Date]],MATCH(FY22EffortProjection[[#Headers],[FY23-P13-W1]],PeriodWeekTable[[FY-Period-Week]:[FY-Period-Week]],0))-1,"")</f>
        <v>45051</v>
      </c>
      <c r="BA2" s="3">
        <f>IFERROR(INDEX(PeriodWeekTable[[End Date]:[End Date]],MATCH(FY22EffortProjection[[#Headers],[FY23-P13-W2]],PeriodWeekTable[[FY-Period-Week]:[FY-Period-Week]],0))-1,"")</f>
        <v>45058</v>
      </c>
      <c r="BB2" s="3">
        <f>IFERROR(INDEX(PeriodWeekTable[[End Date]:[End Date]],MATCH(FY22EffortProjection[[#Headers],[FY23-P13-W3]],PeriodWeekTable[[FY-Period-Week]:[FY-Period-Week]],0))-1,"")</f>
        <v>45065</v>
      </c>
      <c r="BC2" s="3">
        <f>IFERROR(INDEX(PeriodWeekTable[[End Date]:[End Date]],MATCH(FY22EffortProjection[[#Headers],[FY23-P13-W4]],PeriodWeekTable[[FY-Period-Week]:[FY-Period-Week]],0))-1,"")</f>
        <v>45072</v>
      </c>
      <c r="BD2" s="3"/>
      <c r="BE2" s="3"/>
    </row>
    <row r="3" spans="1:57" s="6" customFormat="1" ht="15" x14ac:dyDescent="0.2">
      <c r="A3" s="4" t="s">
        <v>29</v>
      </c>
      <c r="B3" s="4" t="s">
        <v>36</v>
      </c>
      <c r="C3" s="4" t="s">
        <v>31</v>
      </c>
      <c r="D3" s="5" t="s">
        <v>37</v>
      </c>
      <c r="E3" s="5" t="s">
        <v>38</v>
      </c>
      <c r="F3" s="5" t="s">
        <v>39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  <c r="AK3" s="5" t="s">
        <v>71</v>
      </c>
      <c r="AL3" s="5" t="s">
        <v>72</v>
      </c>
      <c r="AM3" s="5" t="s">
        <v>73</v>
      </c>
      <c r="AN3" s="5" t="s">
        <v>74</v>
      </c>
      <c r="AO3" s="5" t="s">
        <v>75</v>
      </c>
      <c r="AP3" s="5" t="s">
        <v>76</v>
      </c>
      <c r="AQ3" s="5" t="s">
        <v>77</v>
      </c>
      <c r="AR3" s="5" t="s">
        <v>78</v>
      </c>
      <c r="AS3" s="5" t="s">
        <v>79</v>
      </c>
      <c r="AT3" s="5" t="s">
        <v>80</v>
      </c>
      <c r="AU3" s="5" t="s">
        <v>81</v>
      </c>
      <c r="AV3" s="5" t="s">
        <v>82</v>
      </c>
      <c r="AW3" s="5" t="s">
        <v>83</v>
      </c>
      <c r="AX3" s="5" t="s">
        <v>84</v>
      </c>
      <c r="AY3" s="5" t="s">
        <v>85</v>
      </c>
      <c r="AZ3" s="5" t="s">
        <v>86</v>
      </c>
      <c r="BA3" s="5" t="s">
        <v>87</v>
      </c>
      <c r="BB3" s="5" t="s">
        <v>88</v>
      </c>
      <c r="BC3" s="5" t="s">
        <v>89</v>
      </c>
    </row>
    <row r="4" spans="1:57" s="6" customFormat="1" ht="15" x14ac:dyDescent="0.25">
      <c r="A4" t="s">
        <v>1</v>
      </c>
      <c r="B4" t="s">
        <v>30</v>
      </c>
      <c r="C4" t="s">
        <v>34</v>
      </c>
      <c r="D4" s="5">
        <v>16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57" s="6" customFormat="1" ht="15" x14ac:dyDescent="0.25">
      <c r="A5" t="s">
        <v>1</v>
      </c>
      <c r="B5" t="s">
        <v>14</v>
      </c>
      <c r="C5" t="s">
        <v>32</v>
      </c>
      <c r="D5" s="5"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1:57" s="6" customFormat="1" ht="15" x14ac:dyDescent="0.25">
      <c r="A6" t="s">
        <v>1</v>
      </c>
      <c r="B6" t="s">
        <v>14</v>
      </c>
      <c r="C6" t="s">
        <v>35</v>
      </c>
      <c r="D6" s="5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57" s="6" customFormat="1" ht="15" x14ac:dyDescent="0.25">
      <c r="A7" t="s">
        <v>1</v>
      </c>
      <c r="B7" t="s">
        <v>12</v>
      </c>
      <c r="C7" t="s">
        <v>32</v>
      </c>
      <c r="D7" s="5"/>
      <c r="E7" s="5">
        <v>40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</row>
    <row r="8" spans="1:57" s="6" customFormat="1" ht="15" x14ac:dyDescent="0.25">
      <c r="A8" t="s">
        <v>8</v>
      </c>
      <c r="B8" t="s">
        <v>12</v>
      </c>
      <c r="C8" t="s">
        <v>35</v>
      </c>
      <c r="D8" s="5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</row>
    <row r="9" spans="1:57" s="6" customFormat="1" ht="15" x14ac:dyDescent="0.25">
      <c r="A9" t="s">
        <v>8</v>
      </c>
      <c r="B9" t="s">
        <v>16</v>
      </c>
      <c r="C9" t="s">
        <v>34</v>
      </c>
      <c r="D9" s="5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1:57" s="6" customFormat="1" ht="15" x14ac:dyDescent="0.25">
      <c r="A10" t="s">
        <v>8</v>
      </c>
      <c r="B10" t="s">
        <v>28</v>
      </c>
      <c r="C10" t="s">
        <v>33</v>
      </c>
      <c r="D10" s="5">
        <v>2</v>
      </c>
      <c r="E10" s="5">
        <v>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57" s="6" customFormat="1" ht="15" x14ac:dyDescent="0.25">
      <c r="A11" t="s">
        <v>8</v>
      </c>
      <c r="B11" t="s">
        <v>21</v>
      </c>
      <c r="C11" t="s">
        <v>32</v>
      </c>
      <c r="D11" s="5"/>
      <c r="E11" s="5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 spans="1:57" s="6" customFormat="1" ht="15" x14ac:dyDescent="0.25">
      <c r="A12" t="s">
        <v>4</v>
      </c>
      <c r="B12" t="s">
        <v>14</v>
      </c>
      <c r="C12" t="s">
        <v>32</v>
      </c>
      <c r="D12" s="5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 spans="1:57" s="6" customFormat="1" ht="15" x14ac:dyDescent="0.25">
      <c r="A13" t="s">
        <v>4</v>
      </c>
      <c r="B13" t="s">
        <v>16</v>
      </c>
      <c r="C13" t="s">
        <v>35</v>
      </c>
      <c r="D13" s="5">
        <v>15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</row>
    <row r="14" spans="1:57" s="6" customFormat="1" ht="15" x14ac:dyDescent="0.25">
      <c r="A14" t="s">
        <v>4</v>
      </c>
      <c r="B14" t="s">
        <v>28</v>
      </c>
      <c r="C14" t="s">
        <v>34</v>
      </c>
      <c r="D14" s="5">
        <v>14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57" s="6" customFormat="1" ht="15" x14ac:dyDescent="0.25">
      <c r="A15" t="s">
        <v>4</v>
      </c>
      <c r="B15" t="s">
        <v>21</v>
      </c>
      <c r="C15" t="s">
        <v>32</v>
      </c>
      <c r="D15" s="5"/>
      <c r="E15" s="5">
        <v>40</v>
      </c>
      <c r="F15" s="5">
        <v>40</v>
      </c>
      <c r="G15" s="5">
        <v>40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</row>
    <row r="16" spans="1:57" s="6" customFormat="1" ht="15" x14ac:dyDescent="0.25">
      <c r="A16" t="s">
        <v>6</v>
      </c>
      <c r="B16" t="s">
        <v>16</v>
      </c>
      <c r="C16" t="s">
        <v>34</v>
      </c>
      <c r="D16" s="5">
        <v>13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s="6" customFormat="1" ht="15" x14ac:dyDescent="0.25">
      <c r="A17" t="s">
        <v>6</v>
      </c>
      <c r="B17" t="s">
        <v>3</v>
      </c>
      <c r="C17" t="s">
        <v>35</v>
      </c>
      <c r="D17" s="5">
        <v>12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55" s="6" customFormat="1" ht="15" x14ac:dyDescent="0.25">
      <c r="A18" t="s">
        <v>6</v>
      </c>
      <c r="B18" t="s">
        <v>21</v>
      </c>
      <c r="C18" t="s">
        <v>33</v>
      </c>
      <c r="D18" s="5">
        <v>15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s="6" customFormat="1" ht="15" x14ac:dyDescent="0.25">
      <c r="A19" t="s">
        <v>6</v>
      </c>
      <c r="B19" t="s">
        <v>30</v>
      </c>
      <c r="C19" t="s">
        <v>32</v>
      </c>
      <c r="D19" s="5"/>
      <c r="E19" s="5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s="6" customFormat="1" ht="15" x14ac:dyDescent="0.25">
      <c r="A20" t="s">
        <v>11</v>
      </c>
      <c r="B20" t="s">
        <v>16</v>
      </c>
      <c r="C20" t="s">
        <v>34</v>
      </c>
      <c r="D20" s="5">
        <v>10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s="6" customFormat="1" ht="15" x14ac:dyDescent="0.25">
      <c r="A21" t="s">
        <v>11</v>
      </c>
      <c r="B21" t="s">
        <v>12</v>
      </c>
      <c r="C21" t="s">
        <v>35</v>
      </c>
      <c r="D21" s="5">
        <v>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s="6" customFormat="1" ht="15" x14ac:dyDescent="0.25">
      <c r="A22" t="s">
        <v>11</v>
      </c>
      <c r="B22" t="s">
        <v>21</v>
      </c>
      <c r="C22" t="s">
        <v>33</v>
      </c>
      <c r="D22" s="5">
        <v>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s="6" customFormat="1" ht="15" x14ac:dyDescent="0.25">
      <c r="A23" t="s">
        <v>11</v>
      </c>
      <c r="B23" t="s">
        <v>14</v>
      </c>
      <c r="C23" t="s">
        <v>32</v>
      </c>
      <c r="D23" s="5"/>
      <c r="E23" s="5">
        <v>24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s="6" customFormat="1" ht="15" x14ac:dyDescent="0.25">
      <c r="A24"/>
      <c r="B24"/>
      <c r="C2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s="6" customFormat="1" ht="15" x14ac:dyDescent="0.25">
      <c r="A25"/>
      <c r="B25"/>
      <c r="C2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s="6" customFormat="1" ht="15" x14ac:dyDescent="0.25">
      <c r="A26"/>
      <c r="B26" s="7"/>
      <c r="C2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s="6" customFormat="1" ht="15" x14ac:dyDescent="0.25">
      <c r="A27"/>
      <c r="B27" s="7"/>
      <c r="C2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s="6" customFormat="1" ht="15" x14ac:dyDescent="0.25">
      <c r="A28"/>
      <c r="B28" s="7"/>
      <c r="C2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s="6" customFormat="1" ht="15" x14ac:dyDescent="0.25">
      <c r="A29"/>
      <c r="B29" s="7"/>
      <c r="C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s="6" customFormat="1" ht="15" x14ac:dyDescent="0.25">
      <c r="A30"/>
      <c r="B30" s="7"/>
      <c r="C3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s="6" customFormat="1" ht="15" x14ac:dyDescent="0.25">
      <c r="A31"/>
      <c r="B31" s="7"/>
      <c r="C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s="6" customFormat="1" ht="15" x14ac:dyDescent="0.25">
      <c r="A32"/>
      <c r="B32" s="7"/>
      <c r="C3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s="6" customFormat="1" ht="15" x14ac:dyDescent="0.25">
      <c r="A33"/>
      <c r="B33" s="7"/>
      <c r="C3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s="6" customFormat="1" ht="15" x14ac:dyDescent="0.25">
      <c r="A34"/>
      <c r="B34" s="7"/>
      <c r="C3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s="6" customFormat="1" ht="15" x14ac:dyDescent="0.25">
      <c r="A35"/>
      <c r="B35" s="7"/>
      <c r="C3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s="6" customFormat="1" ht="15" x14ac:dyDescent="0.25">
      <c r="A36"/>
      <c r="B36" s="7"/>
      <c r="C3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s="6" customFormat="1" ht="15" x14ac:dyDescent="0.25">
      <c r="A37"/>
      <c r="B37" s="7"/>
      <c r="C3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s="6" customFormat="1" ht="15" x14ac:dyDescent="0.25">
      <c r="A38"/>
      <c r="B38" s="7"/>
      <c r="C3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s="6" customFormat="1" ht="15" x14ac:dyDescent="0.25">
      <c r="A39"/>
      <c r="B39" s="7"/>
      <c r="C3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  <row r="40" spans="1:55" s="6" customFormat="1" ht="15" x14ac:dyDescent="0.25">
      <c r="A40"/>
      <c r="B40" s="7"/>
      <c r="C4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</row>
    <row r="41" spans="1:55" s="6" customFormat="1" ht="15" x14ac:dyDescent="0.25">
      <c r="A41"/>
      <c r="B41" s="7"/>
      <c r="C4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s="6" customFormat="1" ht="15" x14ac:dyDescent="0.25">
      <c r="A42"/>
      <c r="B42" s="7"/>
      <c r="C4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3" spans="1:55" s="6" customFormat="1" ht="15" x14ac:dyDescent="0.25">
      <c r="A43"/>
      <c r="B43" s="7"/>
      <c r="C4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</row>
    <row r="44" spans="1:55" s="6" customFormat="1" ht="15" x14ac:dyDescent="0.25">
      <c r="A44"/>
      <c r="B44" s="7"/>
      <c r="C4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</row>
    <row r="45" spans="1:55" s="6" customFormat="1" ht="15" x14ac:dyDescent="0.25">
      <c r="A45"/>
      <c r="B45" s="7"/>
      <c r="C4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</row>
    <row r="46" spans="1:55" s="6" customFormat="1" ht="15" x14ac:dyDescent="0.25">
      <c r="A46"/>
      <c r="B46" s="7"/>
      <c r="C4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</row>
    <row r="47" spans="1:55" s="6" customFormat="1" ht="15" x14ac:dyDescent="0.25">
      <c r="A47"/>
      <c r="B47" s="7"/>
      <c r="C4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</row>
    <row r="48" spans="1:55" s="6" customFormat="1" ht="15" x14ac:dyDescent="0.25">
      <c r="A48"/>
      <c r="B48" s="7"/>
      <c r="C4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55" s="6" customFormat="1" ht="15" x14ac:dyDescent="0.25">
      <c r="A49"/>
      <c r="B49" s="7"/>
      <c r="C4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55" s="6" customFormat="1" ht="15" x14ac:dyDescent="0.25">
      <c r="A50"/>
      <c r="B50" s="7"/>
      <c r="C5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55" s="6" customFormat="1" ht="15" x14ac:dyDescent="0.25">
      <c r="A51"/>
      <c r="B51" s="7"/>
      <c r="C5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</row>
    <row r="52" spans="1:55" s="6" customFormat="1" ht="15" x14ac:dyDescent="0.25">
      <c r="A52"/>
      <c r="B52" s="7"/>
      <c r="C5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s="6" customFormat="1" ht="15" x14ac:dyDescent="0.25">
      <c r="A53"/>
      <c r="B53" s="7"/>
      <c r="C5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s="6" customFormat="1" ht="15" x14ac:dyDescent="0.25">
      <c r="A54"/>
      <c r="B54" s="7"/>
      <c r="C5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1:55" s="6" customFormat="1" ht="15" x14ac:dyDescent="0.25">
      <c r="A55"/>
      <c r="B55" s="7"/>
      <c r="C5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1:55" s="6" customFormat="1" ht="15" x14ac:dyDescent="0.25">
      <c r="A56"/>
      <c r="B56" s="7"/>
      <c r="C5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s="6" customFormat="1" ht="15" x14ac:dyDescent="0.25">
      <c r="A57"/>
      <c r="B57" s="7"/>
      <c r="C5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5" s="6" customFormat="1" ht="15" x14ac:dyDescent="0.25">
      <c r="A58"/>
      <c r="B58" s="7"/>
      <c r="C5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 s="6" customFormat="1" ht="15" x14ac:dyDescent="0.25">
      <c r="A59"/>
      <c r="B59" s="7"/>
      <c r="C5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</row>
    <row r="60" spans="1:55" s="6" customFormat="1" ht="15" x14ac:dyDescent="0.25">
      <c r="A60"/>
      <c r="B60" s="7"/>
      <c r="C6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1:55" s="6" customFormat="1" ht="15" x14ac:dyDescent="0.25">
      <c r="A61"/>
      <c r="B61" s="7"/>
      <c r="C6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1:55" s="6" customFormat="1" ht="15" x14ac:dyDescent="0.25">
      <c r="A62"/>
      <c r="B62" s="7"/>
      <c r="C6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1:55" s="6" customFormat="1" ht="15" x14ac:dyDescent="0.25">
      <c r="A63"/>
      <c r="B63" s="7"/>
      <c r="C6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</row>
    <row r="64" spans="1:55" s="6" customFormat="1" ht="15" x14ac:dyDescent="0.25">
      <c r="A64"/>
      <c r="B64" s="7"/>
      <c r="C6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1:55" s="6" customFormat="1" ht="15" x14ac:dyDescent="0.25">
      <c r="A65"/>
      <c r="B65" s="7"/>
      <c r="C6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1:55" s="6" customFormat="1" ht="15" x14ac:dyDescent="0.25">
      <c r="A66"/>
      <c r="B66" s="7"/>
      <c r="C6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1:55" s="6" customFormat="1" ht="15" x14ac:dyDescent="0.25">
      <c r="A67"/>
      <c r="B67" s="7"/>
      <c r="C6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spans="1:55" s="6" customFormat="1" ht="15" x14ac:dyDescent="0.25">
      <c r="A68"/>
      <c r="B68" s="7"/>
      <c r="C6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1:55" s="6" customFormat="1" ht="15" x14ac:dyDescent="0.25">
      <c r="A69"/>
      <c r="B69" s="7"/>
      <c r="C6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1:55" s="6" customFormat="1" ht="15" x14ac:dyDescent="0.25">
      <c r="A70"/>
      <c r="B70" s="7"/>
      <c r="C7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1:55" s="6" customFormat="1" ht="15" x14ac:dyDescent="0.25">
      <c r="A71"/>
      <c r="B71" s="7"/>
      <c r="C7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1:55" s="6" customFormat="1" ht="15" x14ac:dyDescent="0.25">
      <c r="A72"/>
      <c r="B72" s="7"/>
      <c r="C7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1:55" s="6" customFormat="1" ht="15" x14ac:dyDescent="0.25">
      <c r="A73"/>
      <c r="B73" s="7"/>
      <c r="C7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s="6" customFormat="1" ht="15" x14ac:dyDescent="0.25">
      <c r="A74"/>
      <c r="B74" s="7"/>
      <c r="C7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1:55" s="6" customFormat="1" ht="15" x14ac:dyDescent="0.25">
      <c r="A75"/>
      <c r="B75" s="7"/>
      <c r="C7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spans="1:55" s="6" customFormat="1" ht="15" x14ac:dyDescent="0.25">
      <c r="A76"/>
      <c r="B76" s="7"/>
      <c r="C7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1:55" s="6" customFormat="1" ht="15" x14ac:dyDescent="0.25">
      <c r="A77"/>
      <c r="B77" s="7"/>
      <c r="C7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spans="1:55" s="6" customFormat="1" ht="15" x14ac:dyDescent="0.25">
      <c r="A78"/>
      <c r="B78" s="7"/>
      <c r="C7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1:55" s="6" customFormat="1" ht="15" x14ac:dyDescent="0.25">
      <c r="A79"/>
      <c r="B79" s="7"/>
      <c r="C7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</row>
    <row r="80" spans="1:55" s="6" customFormat="1" ht="15" x14ac:dyDescent="0.25">
      <c r="A80"/>
      <c r="B80" s="7"/>
      <c r="C8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spans="1:55" s="6" customFormat="1" ht="15" x14ac:dyDescent="0.25">
      <c r="A81"/>
      <c r="B81" s="7"/>
      <c r="C8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  <row r="82" spans="1:55" s="6" customFormat="1" ht="15" x14ac:dyDescent="0.25">
      <c r="A82"/>
      <c r="B82" s="7"/>
      <c r="C8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1:55" s="6" customFormat="1" ht="15" x14ac:dyDescent="0.25">
      <c r="A83"/>
      <c r="B83" s="7"/>
      <c r="C8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</row>
    <row r="84" spans="1:55" s="6" customFormat="1" ht="15" x14ac:dyDescent="0.25">
      <c r="A84"/>
      <c r="B84" s="7"/>
      <c r="C8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1:55" s="6" customFormat="1" ht="15" x14ac:dyDescent="0.25">
      <c r="A85"/>
      <c r="B85" s="7"/>
      <c r="C8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spans="1:55" s="6" customFormat="1" ht="15" x14ac:dyDescent="0.25">
      <c r="A86"/>
      <c r="B86" s="7"/>
      <c r="C8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spans="1:55" s="6" customFormat="1" ht="15" x14ac:dyDescent="0.25">
      <c r="A87"/>
      <c r="B87" s="7"/>
      <c r="C8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1:55" s="6" customFormat="1" ht="15" x14ac:dyDescent="0.25">
      <c r="A88"/>
      <c r="B88" s="7"/>
      <c r="C8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spans="1:55" s="6" customFormat="1" ht="15" x14ac:dyDescent="0.25">
      <c r="A89"/>
      <c r="B89" s="7"/>
      <c r="C8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</row>
    <row r="90" spans="1:55" s="6" customFormat="1" ht="15" x14ac:dyDescent="0.25">
      <c r="A90"/>
      <c r="B90" s="7"/>
      <c r="C9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spans="1:55" s="6" customFormat="1" ht="15" x14ac:dyDescent="0.25">
      <c r="A91"/>
      <c r="B91" s="7"/>
      <c r="C9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</row>
    <row r="92" spans="1:55" s="6" customFormat="1" ht="15" x14ac:dyDescent="0.25">
      <c r="A92"/>
      <c r="B92" s="7"/>
      <c r="C9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spans="1:55" s="6" customFormat="1" ht="15" x14ac:dyDescent="0.25">
      <c r="A93"/>
      <c r="B93" s="7"/>
      <c r="C9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spans="1:55" s="6" customFormat="1" ht="15" x14ac:dyDescent="0.25">
      <c r="A94"/>
      <c r="B94" s="7"/>
      <c r="C9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spans="1:55" s="6" customFormat="1" ht="15" x14ac:dyDescent="0.25">
      <c r="A95"/>
      <c r="B95" s="7"/>
      <c r="C9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</row>
    <row r="96" spans="1:55" s="6" customFormat="1" ht="15" x14ac:dyDescent="0.25">
      <c r="A96"/>
      <c r="B96" s="7"/>
      <c r="C9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spans="1:55" s="6" customFormat="1" ht="15" x14ac:dyDescent="0.25">
      <c r="A97"/>
      <c r="B97" s="7"/>
      <c r="C9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1:55" s="6" customFormat="1" ht="15" x14ac:dyDescent="0.25">
      <c r="A98"/>
      <c r="B98" s="7"/>
      <c r="C9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1:55" s="6" customFormat="1" ht="15" x14ac:dyDescent="0.25">
      <c r="A99"/>
      <c r="B99" s="7"/>
      <c r="C9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</row>
    <row r="100" spans="1:55" s="6" customFormat="1" ht="15" x14ac:dyDescent="0.25">
      <c r="A100"/>
      <c r="B100" s="7"/>
      <c r="C10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spans="1:55" s="6" customFormat="1" ht="15" x14ac:dyDescent="0.25">
      <c r="A101"/>
      <c r="B101" s="7"/>
      <c r="C10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spans="1:55" s="6" customFormat="1" ht="15" x14ac:dyDescent="0.25">
      <c r="A102"/>
      <c r="B102" s="7"/>
      <c r="C10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spans="1:55" s="6" customFormat="1" ht="15" x14ac:dyDescent="0.25">
      <c r="A103"/>
      <c r="B103" s="7"/>
      <c r="C10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</row>
    <row r="104" spans="1:55" s="6" customFormat="1" ht="15" x14ac:dyDescent="0.25">
      <c r="A104"/>
      <c r="B104" s="7"/>
      <c r="C10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</row>
    <row r="105" spans="1:55" s="6" customFormat="1" ht="15" x14ac:dyDescent="0.25">
      <c r="A105"/>
      <c r="B105" s="7"/>
      <c r="C10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spans="1:55" s="6" customFormat="1" ht="15" x14ac:dyDescent="0.25">
      <c r="A106"/>
      <c r="B106" s="7"/>
      <c r="C10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spans="1:55" s="6" customFormat="1" ht="15" x14ac:dyDescent="0.25">
      <c r="A107"/>
      <c r="B107" s="7"/>
      <c r="C10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spans="1:55" s="6" customFormat="1" ht="15" x14ac:dyDescent="0.25">
      <c r="A108"/>
      <c r="B108" s="7"/>
      <c r="C10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spans="1:55" s="6" customFormat="1" ht="15" x14ac:dyDescent="0.25">
      <c r="A109"/>
      <c r="B109" s="7"/>
      <c r="C10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spans="1:55" s="6" customFormat="1" ht="15" x14ac:dyDescent="0.25">
      <c r="A110"/>
      <c r="B110" s="7"/>
      <c r="C1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spans="1:55" s="6" customFormat="1" ht="15" x14ac:dyDescent="0.25">
      <c r="A111"/>
      <c r="B111" s="7"/>
      <c r="C1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spans="1:55" s="6" customFormat="1" ht="15" x14ac:dyDescent="0.25">
      <c r="A112"/>
      <c r="B112" s="7"/>
      <c r="C11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spans="1:55" s="6" customFormat="1" ht="15" x14ac:dyDescent="0.25">
      <c r="A113"/>
      <c r="B113" s="7"/>
      <c r="C11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spans="1:55" s="6" customFormat="1" ht="15" x14ac:dyDescent="0.25">
      <c r="A114"/>
      <c r="B114" s="7"/>
      <c r="C11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spans="1:55" s="6" customFormat="1" ht="15" x14ac:dyDescent="0.25">
      <c r="A115"/>
      <c r="B115" s="7"/>
      <c r="C11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1:55" s="6" customFormat="1" ht="15" x14ac:dyDescent="0.25">
      <c r="A116"/>
      <c r="B116" s="7"/>
      <c r="C11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1:55" s="6" customFormat="1" ht="15" x14ac:dyDescent="0.25">
      <c r="A117"/>
      <c r="B117" s="7"/>
      <c r="C1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1:55" s="6" customFormat="1" ht="15" x14ac:dyDescent="0.25">
      <c r="A118"/>
      <c r="B118" s="7"/>
      <c r="C11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1:55" s="6" customFormat="1" ht="15" x14ac:dyDescent="0.25">
      <c r="A119"/>
      <c r="B119" s="7"/>
      <c r="C11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1:55" s="6" customFormat="1" ht="15" x14ac:dyDescent="0.25">
      <c r="A120"/>
      <c r="B120" s="7"/>
      <c r="C12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1:55" s="6" customFormat="1" ht="15" x14ac:dyDescent="0.25">
      <c r="A121"/>
      <c r="B121" s="7"/>
      <c r="C12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1:55" s="6" customFormat="1" ht="15" x14ac:dyDescent="0.25">
      <c r="A122"/>
      <c r="B122" s="7"/>
      <c r="C12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1:55" s="6" customFormat="1" ht="15" x14ac:dyDescent="0.25">
      <c r="A123"/>
      <c r="B123" s="7"/>
      <c r="C12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1:55" s="6" customFormat="1" ht="15" x14ac:dyDescent="0.25">
      <c r="A124"/>
      <c r="B124" s="7"/>
      <c r="C12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spans="1:55" s="6" customFormat="1" ht="15" x14ac:dyDescent="0.25">
      <c r="A125"/>
      <c r="B125" s="7"/>
      <c r="C1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</row>
    <row r="126" spans="1:55" s="6" customFormat="1" ht="15" x14ac:dyDescent="0.25">
      <c r="A126"/>
      <c r="B126" s="7"/>
      <c r="C12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</row>
    <row r="127" spans="1:55" s="6" customFormat="1" ht="15" x14ac:dyDescent="0.25">
      <c r="A127"/>
      <c r="B127" s="7"/>
      <c r="C12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</row>
    <row r="128" spans="1:55" s="6" customFormat="1" ht="15" x14ac:dyDescent="0.25">
      <c r="A128"/>
      <c r="B128" s="7"/>
      <c r="C12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</row>
    <row r="129" spans="1:55" s="6" customFormat="1" ht="15" x14ac:dyDescent="0.25">
      <c r="A129"/>
      <c r="B129" s="7"/>
      <c r="C1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</row>
    <row r="130" spans="1:55" s="6" customFormat="1" ht="15" x14ac:dyDescent="0.25">
      <c r="A130"/>
      <c r="B130" s="7"/>
      <c r="C13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</row>
    <row r="131" spans="1:55" s="6" customFormat="1" ht="15" x14ac:dyDescent="0.25">
      <c r="A131"/>
      <c r="B131" s="7"/>
      <c r="C1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</row>
    <row r="132" spans="1:55" s="6" customFormat="1" ht="15" x14ac:dyDescent="0.25">
      <c r="A132"/>
      <c r="B132" s="7"/>
      <c r="C13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</row>
    <row r="133" spans="1:55" s="6" customFormat="1" ht="15" x14ac:dyDescent="0.25">
      <c r="A133"/>
      <c r="B133" s="7"/>
      <c r="C13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spans="1:55" s="6" customFormat="1" ht="15" x14ac:dyDescent="0.25">
      <c r="A134"/>
      <c r="B134" s="7"/>
      <c r="C13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</row>
    <row r="135" spans="1:55" s="6" customFormat="1" ht="15" x14ac:dyDescent="0.25">
      <c r="A135"/>
      <c r="B135" s="7"/>
      <c r="C13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</row>
    <row r="136" spans="1:55" s="6" customFormat="1" ht="15" x14ac:dyDescent="0.25">
      <c r="A136"/>
      <c r="B136" s="7"/>
      <c r="C13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</row>
    <row r="137" spans="1:55" s="6" customFormat="1" ht="15" x14ac:dyDescent="0.25">
      <c r="A137"/>
      <c r="B137" s="7"/>
      <c r="C13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spans="1:55" s="6" customFormat="1" ht="15" x14ac:dyDescent="0.25">
      <c r="A138"/>
      <c r="B138" s="7"/>
      <c r="C13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</row>
    <row r="139" spans="1:55" s="6" customFormat="1" ht="15" x14ac:dyDescent="0.25">
      <c r="A139"/>
      <c r="B139" s="7"/>
      <c r="C13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</row>
    <row r="140" spans="1:55" s="6" customFormat="1" ht="15" x14ac:dyDescent="0.25">
      <c r="A140"/>
      <c r="B140" s="7"/>
      <c r="C14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</row>
    <row r="141" spans="1:55" s="6" customFormat="1" ht="15" x14ac:dyDescent="0.25">
      <c r="A141"/>
      <c r="B141" s="7"/>
      <c r="C14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</row>
    <row r="142" spans="1:55" s="6" customFormat="1" ht="15" x14ac:dyDescent="0.25">
      <c r="A142"/>
      <c r="B142" s="7"/>
      <c r="C14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</row>
    <row r="143" spans="1:55" s="6" customFormat="1" ht="15" x14ac:dyDescent="0.25">
      <c r="A143"/>
      <c r="B143" s="7"/>
      <c r="C14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</row>
    <row r="144" spans="1:55" s="6" customFormat="1" ht="15" x14ac:dyDescent="0.25">
      <c r="A144"/>
      <c r="B144" s="7"/>
      <c r="C14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</row>
    <row r="145" spans="1:55" s="6" customFormat="1" ht="15" x14ac:dyDescent="0.25">
      <c r="A145"/>
      <c r="B145" s="7"/>
      <c r="C14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</row>
    <row r="146" spans="1:55" s="6" customFormat="1" ht="15" x14ac:dyDescent="0.25">
      <c r="A146"/>
      <c r="B146" s="7"/>
      <c r="C14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</row>
    <row r="147" spans="1:55" s="6" customFormat="1" ht="15" x14ac:dyDescent="0.25">
      <c r="A147"/>
      <c r="B147" s="7"/>
      <c r="C14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</row>
    <row r="148" spans="1:55" s="6" customFormat="1" ht="15" x14ac:dyDescent="0.25">
      <c r="A148"/>
      <c r="B148" s="7"/>
      <c r="C14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</row>
    <row r="149" spans="1:55" s="6" customFormat="1" ht="15" x14ac:dyDescent="0.25">
      <c r="A149"/>
      <c r="B149" s="7"/>
      <c r="C14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</row>
    <row r="150" spans="1:55" s="6" customFormat="1" ht="15" x14ac:dyDescent="0.25">
      <c r="A150"/>
      <c r="B150" s="7"/>
      <c r="C15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spans="1:55" s="6" customFormat="1" ht="15" x14ac:dyDescent="0.25">
      <c r="A151"/>
      <c r="B151" s="7"/>
      <c r="C15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</row>
    <row r="152" spans="1:55" s="6" customFormat="1" ht="15" x14ac:dyDescent="0.25">
      <c r="A152"/>
      <c r="B152" s="7"/>
      <c r="C15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</row>
    <row r="153" spans="1:55" s="6" customFormat="1" ht="15" x14ac:dyDescent="0.25">
      <c r="A153"/>
      <c r="B153" s="7"/>
      <c r="C15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</row>
    <row r="154" spans="1:55" s="6" customFormat="1" ht="15" x14ac:dyDescent="0.25">
      <c r="A154"/>
      <c r="B154" s="7"/>
      <c r="C15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</row>
    <row r="155" spans="1:55" s="6" customFormat="1" ht="15" x14ac:dyDescent="0.25">
      <c r="A155"/>
      <c r="B155" s="7"/>
      <c r="C15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</row>
    <row r="156" spans="1:55" s="6" customFormat="1" ht="15" x14ac:dyDescent="0.25">
      <c r="A156"/>
      <c r="B156" s="7"/>
      <c r="C15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</row>
    <row r="157" spans="1:55" s="6" customFormat="1" ht="15" x14ac:dyDescent="0.25">
      <c r="A157"/>
      <c r="B157" s="7"/>
      <c r="C15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</row>
    <row r="158" spans="1:55" s="6" customFormat="1" ht="15" x14ac:dyDescent="0.25">
      <c r="A158"/>
      <c r="B158" s="7"/>
      <c r="C15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</row>
    <row r="159" spans="1:55" s="6" customFormat="1" ht="15" x14ac:dyDescent="0.25">
      <c r="A159"/>
      <c r="B159" s="7"/>
      <c r="C15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</row>
    <row r="160" spans="1:55" s="6" customFormat="1" ht="15" x14ac:dyDescent="0.25">
      <c r="A160"/>
      <c r="B160" s="7"/>
      <c r="C16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</row>
    <row r="161" spans="1:55" s="6" customFormat="1" ht="15" x14ac:dyDescent="0.25">
      <c r="A161"/>
      <c r="B161" s="7"/>
      <c r="C16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</row>
    <row r="162" spans="1:55" s="6" customFormat="1" ht="15" x14ac:dyDescent="0.25">
      <c r="A162"/>
      <c r="B162" s="7"/>
      <c r="C16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</row>
    <row r="163" spans="1:55" s="6" customFormat="1" ht="15" x14ac:dyDescent="0.25">
      <c r="A163"/>
      <c r="B163" s="7"/>
      <c r="C16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spans="1:55" s="6" customFormat="1" ht="15" x14ac:dyDescent="0.25">
      <c r="A164"/>
      <c r="B164" s="7"/>
      <c r="C16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spans="1:55" s="6" customFormat="1" ht="15" x14ac:dyDescent="0.25">
      <c r="A165"/>
      <c r="B165" s="7"/>
      <c r="C16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spans="1:55" s="6" customFormat="1" ht="15" x14ac:dyDescent="0.25">
      <c r="A166"/>
      <c r="B166" s="7"/>
      <c r="C16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spans="1:55" s="6" customFormat="1" ht="15" x14ac:dyDescent="0.25">
      <c r="A167"/>
      <c r="B167" s="7"/>
      <c r="C16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spans="1:55" s="6" customFormat="1" ht="15" x14ac:dyDescent="0.25">
      <c r="A168"/>
      <c r="B168" s="7"/>
      <c r="C16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spans="1:55" s="6" customFormat="1" ht="15" x14ac:dyDescent="0.25">
      <c r="A169"/>
      <c r="B169" s="7"/>
      <c r="C16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</row>
    <row r="170" spans="1:55" s="6" customFormat="1" ht="15" x14ac:dyDescent="0.25">
      <c r="A170"/>
      <c r="B170" s="7"/>
      <c r="C17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spans="1:55" s="6" customFormat="1" ht="15" x14ac:dyDescent="0.25">
      <c r="A171"/>
      <c r="B171" s="7"/>
      <c r="C17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</row>
    <row r="172" spans="1:55" s="6" customFormat="1" ht="15" x14ac:dyDescent="0.25">
      <c r="A172"/>
      <c r="B172" s="7"/>
      <c r="C17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</row>
    <row r="173" spans="1:55" s="6" customFormat="1" ht="15" x14ac:dyDescent="0.25">
      <c r="A173"/>
      <c r="B173" s="7"/>
      <c r="C17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</row>
    <row r="174" spans="1:55" s="6" customFormat="1" ht="15" x14ac:dyDescent="0.25">
      <c r="A174"/>
      <c r="B174" s="7"/>
      <c r="C17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</row>
    <row r="175" spans="1:55" s="6" customFormat="1" ht="15" x14ac:dyDescent="0.25">
      <c r="A175"/>
      <c r="B175" s="7"/>
      <c r="C17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</row>
    <row r="176" spans="1:55" s="6" customFormat="1" ht="15" x14ac:dyDescent="0.25">
      <c r="A176"/>
      <c r="B176" s="7"/>
      <c r="C17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</row>
    <row r="177" spans="1:55" s="6" customFormat="1" ht="15" x14ac:dyDescent="0.25">
      <c r="A177"/>
      <c r="B177" s="7"/>
      <c r="C17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</row>
    <row r="178" spans="1:55" s="6" customFormat="1" ht="15" x14ac:dyDescent="0.25">
      <c r="A178"/>
      <c r="B178" s="7"/>
      <c r="C17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</row>
    <row r="179" spans="1:55" s="6" customFormat="1" ht="15" x14ac:dyDescent="0.25">
      <c r="A179"/>
      <c r="B179" s="7"/>
      <c r="C17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spans="1:55" s="6" customFormat="1" ht="15" x14ac:dyDescent="0.25">
      <c r="A180"/>
      <c r="B180" s="7"/>
      <c r="C18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</row>
    <row r="181" spans="1:55" s="6" customFormat="1" ht="15" x14ac:dyDescent="0.25">
      <c r="A181"/>
      <c r="B181" s="7"/>
      <c r="C18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</row>
    <row r="182" spans="1:55" s="6" customFormat="1" ht="15" x14ac:dyDescent="0.25">
      <c r="A182"/>
      <c r="B182" s="7"/>
      <c r="C18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</row>
    <row r="183" spans="1:55" s="6" customFormat="1" ht="15" x14ac:dyDescent="0.25">
      <c r="A183"/>
      <c r="B183" s="7"/>
      <c r="C18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</row>
    <row r="184" spans="1:55" s="6" customFormat="1" ht="15" x14ac:dyDescent="0.25">
      <c r="A184"/>
      <c r="B184" s="7"/>
      <c r="C18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5" spans="1:55" s="6" customFormat="1" ht="15" x14ac:dyDescent="0.25">
      <c r="A185"/>
      <c r="B185" s="7"/>
      <c r="C18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</row>
    <row r="186" spans="1:55" s="6" customFormat="1" ht="15" x14ac:dyDescent="0.25">
      <c r="A186"/>
      <c r="B186" s="7"/>
      <c r="C18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spans="1:55" s="6" customFormat="1" ht="15" x14ac:dyDescent="0.25">
      <c r="A187"/>
      <c r="B187" s="7"/>
      <c r="C18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</row>
    <row r="188" spans="1:55" s="6" customFormat="1" ht="15" x14ac:dyDescent="0.25">
      <c r="A188"/>
      <c r="B188" s="7"/>
      <c r="C18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</row>
    <row r="189" spans="1:55" s="6" customFormat="1" ht="15" x14ac:dyDescent="0.25">
      <c r="A189"/>
      <c r="B189" s="7"/>
      <c r="C18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</row>
    <row r="190" spans="1:55" s="6" customFormat="1" ht="15" x14ac:dyDescent="0.25">
      <c r="A190"/>
      <c r="B190" s="7"/>
      <c r="C19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spans="1:55" s="6" customFormat="1" ht="15" x14ac:dyDescent="0.25">
      <c r="A191"/>
      <c r="B191" s="7"/>
      <c r="C19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</row>
    <row r="192" spans="1:55" s="6" customFormat="1" ht="15" x14ac:dyDescent="0.25">
      <c r="A192"/>
      <c r="B192" s="7"/>
      <c r="C19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</row>
    <row r="193" spans="1:55" s="6" customFormat="1" ht="15" x14ac:dyDescent="0.25">
      <c r="A193"/>
      <c r="B193" s="7"/>
      <c r="C19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</row>
    <row r="194" spans="1:55" s="6" customFormat="1" ht="15" x14ac:dyDescent="0.25">
      <c r="A194"/>
      <c r="B194" s="7"/>
      <c r="C19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spans="1:55" s="6" customFormat="1" ht="15" x14ac:dyDescent="0.25">
      <c r="A195"/>
      <c r="B195" s="7"/>
      <c r="C19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spans="1:55" s="6" customFormat="1" ht="15" x14ac:dyDescent="0.25">
      <c r="A196"/>
      <c r="B196" s="7"/>
      <c r="C19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spans="1:55" s="6" customFormat="1" ht="15" x14ac:dyDescent="0.25">
      <c r="A197"/>
      <c r="B197" s="7"/>
      <c r="C19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spans="1:55" s="6" customFormat="1" ht="15" x14ac:dyDescent="0.25">
      <c r="A198"/>
      <c r="B198" s="7"/>
      <c r="C19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spans="1:55" s="6" customFormat="1" ht="15" x14ac:dyDescent="0.25">
      <c r="A199"/>
      <c r="B199" s="7"/>
      <c r="C19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spans="1:55" s="6" customFormat="1" ht="15" x14ac:dyDescent="0.25">
      <c r="A200"/>
      <c r="B200" s="7"/>
      <c r="C20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spans="1:55" s="6" customFormat="1" ht="15" x14ac:dyDescent="0.25">
      <c r="A201"/>
      <c r="B201" s="7"/>
      <c r="C20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spans="1:55" s="6" customFormat="1" ht="15" x14ac:dyDescent="0.25">
      <c r="A202"/>
      <c r="B202" s="7"/>
      <c r="C20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spans="1:55" s="6" customFormat="1" ht="15" x14ac:dyDescent="0.25">
      <c r="A203"/>
      <c r="B203" s="7"/>
      <c r="C20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spans="1:55" s="6" customFormat="1" ht="15" x14ac:dyDescent="0.25">
      <c r="A204"/>
      <c r="B204" s="7"/>
      <c r="C20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spans="1:55" s="6" customFormat="1" ht="15" x14ac:dyDescent="0.25">
      <c r="A205"/>
      <c r="B205" s="7"/>
      <c r="C20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spans="1:55" s="6" customFormat="1" ht="15" x14ac:dyDescent="0.25">
      <c r="A206"/>
      <c r="B206" s="7"/>
      <c r="C20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spans="1:55" s="6" customFormat="1" ht="15" x14ac:dyDescent="0.25">
      <c r="A207"/>
      <c r="B207" s="7"/>
      <c r="C20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</row>
    <row r="208" spans="1:55" s="6" customFormat="1" ht="15" x14ac:dyDescent="0.25">
      <c r="A208"/>
      <c r="B208" s="7"/>
      <c r="C20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</row>
    <row r="209" spans="1:55" s="6" customFormat="1" ht="15" x14ac:dyDescent="0.25">
      <c r="A209"/>
      <c r="B209" s="7"/>
      <c r="C20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</row>
    <row r="210" spans="1:55" s="6" customFormat="1" ht="15" x14ac:dyDescent="0.25">
      <c r="A210"/>
      <c r="B210" s="7"/>
      <c r="C2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</row>
    <row r="211" spans="1:55" s="6" customFormat="1" ht="15" x14ac:dyDescent="0.25">
      <c r="A211"/>
      <c r="B211" s="7"/>
      <c r="C2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</row>
    <row r="212" spans="1:55" s="6" customFormat="1" ht="15" x14ac:dyDescent="0.25">
      <c r="A212"/>
      <c r="B212" s="7"/>
      <c r="C21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</row>
    <row r="213" spans="1:55" s="6" customFormat="1" ht="15" x14ac:dyDescent="0.25">
      <c r="A213"/>
      <c r="B213" s="7"/>
      <c r="C21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</row>
    <row r="214" spans="1:55" s="6" customFormat="1" ht="15" x14ac:dyDescent="0.25">
      <c r="A214"/>
      <c r="B214" s="7"/>
      <c r="C21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</row>
    <row r="215" spans="1:55" s="6" customFormat="1" ht="15" x14ac:dyDescent="0.25">
      <c r="A215"/>
      <c r="B215" s="7"/>
      <c r="C21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</row>
    <row r="216" spans="1:55" s="6" customFormat="1" ht="15" x14ac:dyDescent="0.25">
      <c r="A216"/>
      <c r="B216" s="7"/>
      <c r="C21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</row>
    <row r="217" spans="1:55" s="6" customFormat="1" ht="15" x14ac:dyDescent="0.25">
      <c r="A217"/>
      <c r="B217" s="7"/>
      <c r="C21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</row>
    <row r="218" spans="1:55" s="6" customFormat="1" ht="15" x14ac:dyDescent="0.25">
      <c r="A218"/>
      <c r="B218" s="7"/>
      <c r="C21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spans="1:55" s="6" customFormat="1" ht="15" x14ac:dyDescent="0.25">
      <c r="A219"/>
      <c r="B219" s="7"/>
      <c r="C21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spans="1:55" s="6" customFormat="1" ht="15" x14ac:dyDescent="0.25">
      <c r="A220"/>
      <c r="B220" s="7"/>
      <c r="C22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spans="1:55" s="6" customFormat="1" ht="15" x14ac:dyDescent="0.25">
      <c r="A221"/>
      <c r="B221" s="7"/>
      <c r="C22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spans="1:55" s="6" customFormat="1" ht="15" x14ac:dyDescent="0.25">
      <c r="A222"/>
      <c r="B222" s="7"/>
      <c r="C22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spans="1:55" s="6" customFormat="1" ht="15" x14ac:dyDescent="0.25">
      <c r="A223"/>
      <c r="B223" s="7"/>
      <c r="C22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spans="1:55" s="6" customFormat="1" ht="15" x14ac:dyDescent="0.25">
      <c r="A224"/>
      <c r="B224" s="7"/>
      <c r="C22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spans="1:55" s="6" customFormat="1" ht="15" x14ac:dyDescent="0.25">
      <c r="A225"/>
      <c r="B225" s="7"/>
      <c r="C2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  <row r="226" spans="1:55" s="6" customFormat="1" ht="15" x14ac:dyDescent="0.25">
      <c r="A226"/>
      <c r="B226" s="7"/>
      <c r="C22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</row>
    <row r="227" spans="1:55" s="6" customFormat="1" ht="15" x14ac:dyDescent="0.25">
      <c r="A227"/>
      <c r="B227" s="7"/>
      <c r="C22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</row>
    <row r="228" spans="1:55" s="6" customFormat="1" ht="15" x14ac:dyDescent="0.25">
      <c r="A228"/>
      <c r="B228" s="7"/>
      <c r="C22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</row>
    <row r="229" spans="1:55" s="6" customFormat="1" ht="15" x14ac:dyDescent="0.25">
      <c r="A229"/>
      <c r="B229" s="7"/>
      <c r="C2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</row>
    <row r="230" spans="1:55" s="6" customFormat="1" ht="15" x14ac:dyDescent="0.25">
      <c r="A230"/>
      <c r="B230" s="7"/>
      <c r="C23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</row>
    <row r="231" spans="1:55" s="6" customFormat="1" ht="15" x14ac:dyDescent="0.25">
      <c r="A231"/>
      <c r="B231" s="7"/>
      <c r="C2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</row>
    <row r="232" spans="1:55" s="6" customFormat="1" ht="15" x14ac:dyDescent="0.25">
      <c r="A232"/>
      <c r="B232" s="7"/>
      <c r="C23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</row>
    <row r="233" spans="1:55" s="6" customFormat="1" ht="15" x14ac:dyDescent="0.25">
      <c r="A233"/>
      <c r="B233" s="7"/>
      <c r="C23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</row>
    <row r="234" spans="1:55" s="6" customFormat="1" ht="15" x14ac:dyDescent="0.25">
      <c r="A234"/>
      <c r="B234" s="7"/>
      <c r="C23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</row>
    <row r="235" spans="1:55" s="6" customFormat="1" ht="15" x14ac:dyDescent="0.25">
      <c r="A235"/>
      <c r="B235" s="7"/>
      <c r="C23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spans="1:55" s="6" customFormat="1" ht="15" x14ac:dyDescent="0.25">
      <c r="A236"/>
      <c r="B236" s="7"/>
      <c r="C23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</row>
    <row r="237" spans="1:55" s="6" customFormat="1" ht="15" x14ac:dyDescent="0.25">
      <c r="A237"/>
      <c r="B237" s="7"/>
      <c r="C23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</row>
    <row r="238" spans="1:55" s="6" customFormat="1" ht="15" x14ac:dyDescent="0.25">
      <c r="A238"/>
      <c r="B238" s="7"/>
      <c r="C23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</row>
    <row r="239" spans="1:55" s="6" customFormat="1" ht="15" x14ac:dyDescent="0.25">
      <c r="A239"/>
      <c r="B239" s="7"/>
      <c r="C23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spans="1:55" s="6" customFormat="1" ht="15" x14ac:dyDescent="0.25">
      <c r="A240"/>
      <c r="B240" s="7"/>
      <c r="C24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spans="1:55" s="6" customFormat="1" ht="15" x14ac:dyDescent="0.25">
      <c r="A241"/>
      <c r="B241" s="7"/>
      <c r="C24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spans="1:55" s="6" customFormat="1" ht="15" x14ac:dyDescent="0.25">
      <c r="A242"/>
      <c r="B242" s="7"/>
      <c r="C24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spans="1:55" s="6" customFormat="1" ht="15" x14ac:dyDescent="0.25">
      <c r="A243"/>
      <c r="B243" s="7"/>
      <c r="C24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spans="1:55" s="6" customFormat="1" ht="15" x14ac:dyDescent="0.25">
      <c r="A244"/>
      <c r="B244" s="7"/>
      <c r="C24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spans="1:55" s="6" customFormat="1" ht="15" x14ac:dyDescent="0.25">
      <c r="A245"/>
      <c r="B245" s="7"/>
      <c r="C24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spans="1:55" s="6" customFormat="1" ht="15" x14ac:dyDescent="0.25">
      <c r="A246"/>
      <c r="B246" s="7"/>
      <c r="C24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spans="1:55" s="6" customFormat="1" ht="15" x14ac:dyDescent="0.25">
      <c r="A247"/>
      <c r="B247" s="7"/>
      <c r="C24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spans="1:55" s="6" customFormat="1" ht="15" x14ac:dyDescent="0.25">
      <c r="A248"/>
      <c r="B248" s="7"/>
      <c r="C24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spans="1:55" s="6" customFormat="1" ht="15" x14ac:dyDescent="0.25">
      <c r="A249"/>
      <c r="B249" s="7"/>
      <c r="C24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spans="1:55" s="6" customFormat="1" ht="15" x14ac:dyDescent="0.25">
      <c r="A250"/>
      <c r="B250" s="7"/>
      <c r="C25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spans="1:55" s="6" customFormat="1" ht="15" x14ac:dyDescent="0.25">
      <c r="A251"/>
      <c r="B251" s="7"/>
      <c r="C25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spans="1:55" s="6" customFormat="1" ht="15" x14ac:dyDescent="0.25">
      <c r="A252"/>
      <c r="B252" s="7"/>
      <c r="C25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spans="1:55" s="6" customFormat="1" ht="15" x14ac:dyDescent="0.25">
      <c r="A253"/>
      <c r="B253" s="7"/>
      <c r="C25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spans="1:55" s="6" customFormat="1" ht="15" x14ac:dyDescent="0.25">
      <c r="A254"/>
      <c r="B254" s="7"/>
      <c r="C25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spans="1:55" s="6" customFormat="1" ht="15" x14ac:dyDescent="0.25">
      <c r="A255"/>
      <c r="B255" s="7"/>
      <c r="C25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spans="1:55" s="6" customFormat="1" ht="15" x14ac:dyDescent="0.25">
      <c r="A256"/>
      <c r="B256" s="7"/>
      <c r="C25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spans="1:55" s="6" customFormat="1" ht="15" x14ac:dyDescent="0.25">
      <c r="A257"/>
      <c r="B257" s="7"/>
      <c r="C25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spans="1:55" s="6" customFormat="1" ht="15" x14ac:dyDescent="0.25">
      <c r="A258"/>
      <c r="B258" s="7"/>
      <c r="C25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spans="1:55" s="6" customFormat="1" ht="15" x14ac:dyDescent="0.25">
      <c r="A259"/>
      <c r="B259" s="7"/>
      <c r="C25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spans="1:55" s="6" customFormat="1" ht="15" x14ac:dyDescent="0.25">
      <c r="A260"/>
      <c r="B260" s="7"/>
      <c r="C26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spans="1:55" s="6" customFormat="1" ht="15" x14ac:dyDescent="0.25">
      <c r="A261"/>
      <c r="B261" s="7"/>
      <c r="C26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spans="1:55" s="6" customFormat="1" ht="15" x14ac:dyDescent="0.25">
      <c r="A262"/>
      <c r="B262" s="7"/>
      <c r="C26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spans="1:55" s="6" customFormat="1" ht="15" x14ac:dyDescent="0.25">
      <c r="A263"/>
      <c r="B263" s="7"/>
      <c r="C26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spans="1:55" s="6" customFormat="1" ht="15" x14ac:dyDescent="0.25">
      <c r="A264"/>
      <c r="B264" s="7"/>
      <c r="C26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spans="1:55" s="6" customFormat="1" ht="15" x14ac:dyDescent="0.25">
      <c r="A265"/>
      <c r="B265" s="7"/>
      <c r="C26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</row>
    <row r="266" spans="1:55" s="6" customFormat="1" ht="15" x14ac:dyDescent="0.25">
      <c r="A266"/>
      <c r="B266" s="7"/>
      <c r="C26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</row>
    <row r="267" spans="1:55" s="6" customFormat="1" ht="15" x14ac:dyDescent="0.25">
      <c r="A267"/>
      <c r="B267" s="7"/>
      <c r="C26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</row>
    <row r="268" spans="1:55" s="6" customFormat="1" ht="15" x14ac:dyDescent="0.25">
      <c r="A268"/>
      <c r="B268" s="7"/>
      <c r="C26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</row>
    <row r="269" spans="1:55" s="6" customFormat="1" ht="15" x14ac:dyDescent="0.25">
      <c r="A269"/>
      <c r="B269" s="7"/>
      <c r="C26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</row>
    <row r="270" spans="1:55" s="6" customFormat="1" ht="15" x14ac:dyDescent="0.25">
      <c r="A270"/>
      <c r="B270" s="7"/>
      <c r="C27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</row>
    <row r="271" spans="1:55" s="6" customFormat="1" ht="15" x14ac:dyDescent="0.25">
      <c r="A271"/>
      <c r="B271" s="7"/>
      <c r="C27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spans="1:55" s="6" customFormat="1" ht="15" x14ac:dyDescent="0.25">
      <c r="A272"/>
      <c r="B272" s="7"/>
      <c r="C27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</row>
    <row r="273" spans="1:55" ht="15" x14ac:dyDescent="0.25">
      <c r="A273"/>
      <c r="B273" s="7"/>
      <c r="C27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</row>
    <row r="274" spans="1:55" s="10" customFormat="1" ht="18.75" x14ac:dyDescent="0.3">
      <c r="A274"/>
      <c r="B274" s="7"/>
      <c r="C27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</row>
    <row r="275" spans="1:55" s="20" customFormat="1" ht="18.75" x14ac:dyDescent="0.25">
      <c r="A275" s="20" t="s">
        <v>122</v>
      </c>
    </row>
  </sheetData>
  <mergeCells count="2">
    <mergeCell ref="B1:B2"/>
    <mergeCell ref="A275:XFD275"/>
  </mergeCells>
  <phoneticPr fontId="1" type="noConversion"/>
  <dataValidations count="1">
    <dataValidation type="decimal" allowBlank="1" showInputMessage="1" showErrorMessage="1" sqref="D4:BC274" xr:uid="{302B5CCD-BF06-4EDB-90C4-FD29F7C8A5E3}">
      <formula1>0</formula1>
      <formula2>100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9BB8E1-BC63-4589-B556-4ACBBA12C404}">
          <x14:formula1>
            <xm:f>_xlfn.ANCHORARRAY(Input!$D$1)</xm:f>
          </x14:formula1>
          <xm:sqref>A4:A274</xm:sqref>
        </x14:dataValidation>
        <x14:dataValidation type="list" allowBlank="1" showInputMessage="1" showErrorMessage="1" xr:uid="{2CFB7630-C7DC-4A4B-941B-D7AE57DC52EC}">
          <x14:formula1>
            <xm:f>Input!$B$2:$B$11</xm:f>
          </x14:formula1>
          <xm:sqref>B4:B274</xm:sqref>
        </x14:dataValidation>
        <x14:dataValidation type="list" allowBlank="1" showInputMessage="1" showErrorMessage="1" xr:uid="{543C7137-4FE2-44EE-BDD7-6C303D8AD150}">
          <x14:formula1>
            <xm:f>Input!$C$2:$C$7</xm:f>
          </x14:formula1>
          <xm:sqref>C4:C274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E528C868-B547-4861-BA7A-25CFE33277A1}">
  <ds:schemaRefs/>
</ds:datastoreItem>
</file>

<file path=customXml/itemProps2.xml><?xml version="1.0" encoding="utf-8"?>
<ds:datastoreItem xmlns:ds="http://schemas.openxmlformats.org/officeDocument/2006/customXml" ds:itemID="{9A9A9844-16D5-4BCC-874D-6FC10E290884}">
  <ds:schemaRefs/>
</ds:datastoreItem>
</file>

<file path=customXml/itemProps3.xml><?xml version="1.0" encoding="utf-8"?>
<ds:datastoreItem xmlns:ds="http://schemas.openxmlformats.org/officeDocument/2006/customXml" ds:itemID="{B4664F2A-DB0C-422B-A4D6-426803C6D2ED}">
  <ds:schemaRefs/>
</ds:datastoreItem>
</file>

<file path=customXml/itemProps4.xml><?xml version="1.0" encoding="utf-8"?>
<ds:datastoreItem xmlns:ds="http://schemas.openxmlformats.org/officeDocument/2006/customXml" ds:itemID="{11281876-5846-444D-94FD-DCE8A50100A7}">
  <ds:schemaRefs/>
</ds:datastoreItem>
</file>

<file path=customXml/itemProps5.xml><?xml version="1.0" encoding="utf-8"?>
<ds:datastoreItem xmlns:ds="http://schemas.openxmlformats.org/officeDocument/2006/customXml" ds:itemID="{F7D43214-250D-4445-891F-C6EB397280BF}">
  <ds:schemaRefs/>
</ds:datastoreItem>
</file>

<file path=customXml/itemProps6.xml><?xml version="1.0" encoding="utf-8"?>
<ds:datastoreItem xmlns:ds="http://schemas.openxmlformats.org/officeDocument/2006/customXml" ds:itemID="{D98E5E31-F531-477F-B884-084D679AAA1A}">
  <ds:schemaRefs/>
</ds:datastoreItem>
</file>

<file path=customXml/itemProps7.xml><?xml version="1.0" encoding="utf-8"?>
<ds:datastoreItem xmlns:ds="http://schemas.openxmlformats.org/officeDocument/2006/customXml" ds:itemID="{77DF1340-0190-4C4B-8EA5-D8A161C3BFF0}">
  <ds:schemaRefs/>
</ds:datastoreItem>
</file>

<file path=customXml/itemProps8.xml><?xml version="1.0" encoding="utf-8"?>
<ds:datastoreItem xmlns:ds="http://schemas.openxmlformats.org/officeDocument/2006/customXml" ds:itemID="{8D0FC274-A587-45E8-8B93-57E0B3C7EAEB}">
  <ds:schemaRefs/>
</ds:datastoreItem>
</file>

<file path=customXml/itemProps9.xml><?xml version="1.0" encoding="utf-8"?>
<ds:datastoreItem xmlns:ds="http://schemas.openxmlformats.org/officeDocument/2006/customXml" ds:itemID="{CD416417-3C2A-4DF7-87D7-9C44EC3E14F2}">
  <ds:schemaRefs/>
</ds:datastoreItem>
</file>

<file path=customXml/itemProps10.xml><?xml version="1.0" encoding="utf-8"?>
<ds:datastoreItem xmlns:ds="http://schemas.openxmlformats.org/officeDocument/2006/customXml" ds:itemID="{70CC9528-2CFF-437D-B14C-C21425C3BAEA}">
  <ds:schemaRefs/>
</ds:datastoreItem>
</file>

<file path=customXml/itemProps11.xml><?xml version="1.0" encoding="utf-8"?>
<ds:datastoreItem xmlns:ds="http://schemas.openxmlformats.org/officeDocument/2006/customXml" ds:itemID="{D24EEDF8-6BEB-463C-B115-D0CE8CA9FFCC}">
  <ds:schemaRefs/>
</ds:datastoreItem>
</file>

<file path=customXml/itemProps12.xml><?xml version="1.0" encoding="utf-8"?>
<ds:datastoreItem xmlns:ds="http://schemas.openxmlformats.org/officeDocument/2006/customXml" ds:itemID="{99AAF5A5-9E63-448B-9CAC-FCFF433D3378}">
  <ds:schemaRefs/>
</ds:datastoreItem>
</file>

<file path=customXml/itemProps13.xml><?xml version="1.0" encoding="utf-8"?>
<ds:datastoreItem xmlns:ds="http://schemas.openxmlformats.org/officeDocument/2006/customXml" ds:itemID="{26A9A21B-61BC-4A42-86A4-3CB31C9DBCE6}">
  <ds:schemaRefs/>
</ds:datastoreItem>
</file>

<file path=customXml/itemProps14.xml><?xml version="1.0" encoding="utf-8"?>
<ds:datastoreItem xmlns:ds="http://schemas.openxmlformats.org/officeDocument/2006/customXml" ds:itemID="{D474393A-95EF-4911-AB5B-B6F6F6B8A153}">
  <ds:schemaRefs/>
</ds:datastoreItem>
</file>

<file path=customXml/itemProps15.xml><?xml version="1.0" encoding="utf-8"?>
<ds:datastoreItem xmlns:ds="http://schemas.openxmlformats.org/officeDocument/2006/customXml" ds:itemID="{AB59D259-5FF0-4FE3-97EB-73D9433A78EC}">
  <ds:schemaRefs/>
</ds:datastoreItem>
</file>

<file path=customXml/itemProps16.xml><?xml version="1.0" encoding="utf-8"?>
<ds:datastoreItem xmlns:ds="http://schemas.openxmlformats.org/officeDocument/2006/customXml" ds:itemID="{209EE33D-E984-4EEA-B6AC-56383A168AA4}">
  <ds:schemaRefs/>
</ds:datastoreItem>
</file>

<file path=customXml/itemProps17.xml><?xml version="1.0" encoding="utf-8"?>
<ds:datastoreItem xmlns:ds="http://schemas.openxmlformats.org/officeDocument/2006/customXml" ds:itemID="{6AE0223F-B3A2-40A7-817A-030B174C10DF}">
  <ds:schemaRefs/>
</ds:datastoreItem>
</file>

<file path=customXml/itemProps18.xml><?xml version="1.0" encoding="utf-8"?>
<ds:datastoreItem xmlns:ds="http://schemas.openxmlformats.org/officeDocument/2006/customXml" ds:itemID="{946C42A4-33FE-4C36-A684-D17D91537398}">
  <ds:schemaRefs/>
</ds:datastoreItem>
</file>

<file path=customXml/itemProps19.xml><?xml version="1.0" encoding="utf-8"?>
<ds:datastoreItem xmlns:ds="http://schemas.openxmlformats.org/officeDocument/2006/customXml" ds:itemID="{848744C0-F043-4DDA-879E-4AAA4647FC23}">
  <ds:schemaRefs/>
</ds:datastoreItem>
</file>

<file path=customXml/itemProps20.xml><?xml version="1.0" encoding="utf-8"?>
<ds:datastoreItem xmlns:ds="http://schemas.openxmlformats.org/officeDocument/2006/customXml" ds:itemID="{FAC91EED-EADF-4911-A7BC-004755E94689}">
  <ds:schemaRefs/>
</ds:datastoreItem>
</file>

<file path=customXml/itemProps21.xml><?xml version="1.0" encoding="utf-8"?>
<ds:datastoreItem xmlns:ds="http://schemas.openxmlformats.org/officeDocument/2006/customXml" ds:itemID="{A8D9852D-EC79-410A-8711-2C0F0ACD475D}">
  <ds:schemaRefs/>
</ds:datastoreItem>
</file>

<file path=customXml/itemProps22.xml><?xml version="1.0" encoding="utf-8"?>
<ds:datastoreItem xmlns:ds="http://schemas.openxmlformats.org/officeDocument/2006/customXml" ds:itemID="{36DED4C1-55F3-4E69-9B3D-97D8B592F0E4}">
  <ds:schemaRefs/>
</ds:datastoreItem>
</file>

<file path=customXml/itemProps23.xml><?xml version="1.0" encoding="utf-8"?>
<ds:datastoreItem xmlns:ds="http://schemas.openxmlformats.org/officeDocument/2006/customXml" ds:itemID="{F69E0ACE-53D3-40F6-9FE3-7DA6D4869741}">
  <ds:schemaRefs/>
</ds:datastoreItem>
</file>

<file path=customXml/itemProps24.xml><?xml version="1.0" encoding="utf-8"?>
<ds:datastoreItem xmlns:ds="http://schemas.openxmlformats.org/officeDocument/2006/customXml" ds:itemID="{02B83FEC-A45B-4413-BA06-646DDDEA3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Resource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Vigneshwaran</dc:creator>
  <cp:lastModifiedBy>Madhavan, Vigneshwaran</cp:lastModifiedBy>
  <dcterms:created xsi:type="dcterms:W3CDTF">2022-05-17T12:16:06Z</dcterms:created>
  <dcterms:modified xsi:type="dcterms:W3CDTF">2022-06-13T08:14:24Z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2022-05-17T12:16:08Z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bf9c7304-c28c-4d62-bd54-3d8d61ad41b6</vt:lpwstr>
  </property>
  <property fmtid="{D5CDD505-2E9C-101B-9397-08002B2CF9AE}" pid="8" name="MSIP_Label_ea60d57e-af5b-4752-ac57-3e4f28ca11dc_ContentBits">
    <vt:lpwstr>0</vt:lpwstr>
  </property>
</Properties>
</file>